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D704FA69-3748-4E04-9724-FA1C39EF2D3A}" xr6:coauthVersionLast="47" xr6:coauthVersionMax="47" xr10:uidLastSave="{00000000-0000-0000-0000-000000000000}"/>
  <bookViews>
    <workbookView xWindow="-120" yWindow="-120" windowWidth="24240" windowHeight="13140" xr2:uid="{00000000-000D-0000-FFFF-FFFF00000000}"/>
  </bookViews>
  <sheets>
    <sheet name="B-GGO" sheetId="13" r:id="rId1"/>
    <sheet name="B-GGO Chem Automne" sheetId="11" r:id="rId2"/>
    <sheet name="B-GGO Chem Hiver" sheetId="12" r:id="rId3"/>
  </sheets>
  <definedNames>
    <definedName name="_xlnm._FilterDatabase" localSheetId="0" hidden="1">'B-GGO'!$A$59:$E$66</definedName>
    <definedName name="_Hlk148866690" localSheetId="0">'B-GGO'!$B$61</definedName>
    <definedName name="OLE_LINK3" localSheetId="0">'B-GGO'!$B$26</definedName>
    <definedName name="OLE_LINK7" localSheetId="0">'B-GGO'!$B$11</definedName>
    <definedName name="_xlnm.Print_Area" localSheetId="0">'B-GGO'!$A$1:$E$84</definedName>
    <definedName name="_xlnm.Print_Area" localSheetId="1">'B-GGO Chem Automne'!$A$1:$L$28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C46" i="13" s="1"/>
  <c r="C13" i="12" l="1"/>
  <c r="F13" i="12"/>
  <c r="I13" i="12"/>
  <c r="L13" i="12"/>
  <c r="C16" i="12"/>
  <c r="F16" i="12"/>
  <c r="I16" i="12"/>
  <c r="L16" i="12"/>
  <c r="C24" i="12"/>
  <c r="F24" i="12"/>
  <c r="I24" i="12"/>
  <c r="L24" i="12"/>
  <c r="C13" i="11"/>
  <c r="F13" i="11"/>
  <c r="I13" i="11"/>
  <c r="L13" i="11"/>
  <c r="C21" i="11"/>
  <c r="F21" i="11"/>
  <c r="I21" i="11"/>
  <c r="L21" i="11"/>
  <c r="C25" i="11"/>
  <c r="F25" i="11"/>
  <c r="I25" i="11"/>
  <c r="L25" i="12" l="1"/>
  <c r="L26" i="11"/>
</calcChain>
</file>

<file path=xl/sharedStrings.xml><?xml version="1.0" encoding="utf-8"?>
<sst xmlns="http://schemas.openxmlformats.org/spreadsheetml/2006/main" count="419" uniqueCount="186">
  <si>
    <t>AHE</t>
  </si>
  <si>
    <t>H</t>
  </si>
  <si>
    <t>A</t>
  </si>
  <si>
    <t>Télédétection fondamentale</t>
  </si>
  <si>
    <t>GMT-2006</t>
  </si>
  <si>
    <t>Session</t>
  </si>
  <si>
    <t>Crédits</t>
  </si>
  <si>
    <t>TITRE</t>
  </si>
  <si>
    <t>SIGLE-NUMÉRO</t>
  </si>
  <si>
    <t>Total des crédits:</t>
  </si>
  <si>
    <t>Cr</t>
  </si>
  <si>
    <t>Titre</t>
  </si>
  <si>
    <t>Numéro</t>
  </si>
  <si>
    <t>MAT-1900</t>
  </si>
  <si>
    <t>Mathématiques de l’ingénieur I</t>
  </si>
  <si>
    <t>AH</t>
  </si>
  <si>
    <t>MAT-1901</t>
  </si>
  <si>
    <t>IFT-1901</t>
  </si>
  <si>
    <t>GMT-1001</t>
  </si>
  <si>
    <t>GMC-1900</t>
  </si>
  <si>
    <t>GMT-1000</t>
  </si>
  <si>
    <t>Introduction à la géomatique et ses applications</t>
  </si>
  <si>
    <t>MAT-1910</t>
  </si>
  <si>
    <t>GMT-1003</t>
  </si>
  <si>
    <t>Cartographie numérique : concepts et applications</t>
  </si>
  <si>
    <t>GMT-2050</t>
  </si>
  <si>
    <t>GMT-1004</t>
  </si>
  <si>
    <t>GMT-2001</t>
  </si>
  <si>
    <t>GMT-2003</t>
  </si>
  <si>
    <t>GMT-4000</t>
  </si>
  <si>
    <t>GMT-2005</t>
  </si>
  <si>
    <t>GMT-4001</t>
  </si>
  <si>
    <t>GMT-3002</t>
  </si>
  <si>
    <t>GMT-3000</t>
  </si>
  <si>
    <t>GMT-3001</t>
  </si>
  <si>
    <t>GMT-3003</t>
  </si>
  <si>
    <t>Mathématiques de l’ingénieur II
PR : MAT-1900</t>
  </si>
  <si>
    <t>Travaux pratiques en topométrie
PR : GMT-1001</t>
  </si>
  <si>
    <t>PHI-3900</t>
  </si>
  <si>
    <t>IFT-1700</t>
  </si>
  <si>
    <t>GMT-4051</t>
  </si>
  <si>
    <t>GMT-4150</t>
  </si>
  <si>
    <t>GMT-4100</t>
  </si>
  <si>
    <t>GMT-3052</t>
  </si>
  <si>
    <t>GMT-1500</t>
  </si>
  <si>
    <t>GMT-2500</t>
  </si>
  <si>
    <t>GMT-3500</t>
  </si>
  <si>
    <t>Baccalauréat en génie géomatique (B-GGO)</t>
  </si>
  <si>
    <t>B.Ing. - 120 crédits</t>
  </si>
  <si>
    <t>Stage en milieu de travail possible</t>
  </si>
  <si>
    <t xml:space="preserve">Technologies en géomatiques 1 </t>
  </si>
  <si>
    <t>GSC-1000</t>
  </si>
  <si>
    <t>Méthodologie de design en ingénierie</t>
  </si>
  <si>
    <t>MAT-2910</t>
  </si>
  <si>
    <t>GMT-3050</t>
  </si>
  <si>
    <t>ECN-2901</t>
  </si>
  <si>
    <t>Analyse économique en ingénierie</t>
  </si>
  <si>
    <t>GMT-3150</t>
  </si>
  <si>
    <t>GMT-4152</t>
  </si>
  <si>
    <t>GMT-4101</t>
  </si>
  <si>
    <t>GMT-4102</t>
  </si>
  <si>
    <t>Programmation de base en Visual Basic .Net</t>
  </si>
  <si>
    <t>GMT-4151</t>
  </si>
  <si>
    <t>Photogrammétrie fondamentale
PR : GMT-2001</t>
  </si>
  <si>
    <t>Travaux pratiques en cartographie et photogrammétrie
 PR : GMT-1003, CC : GMT-4000</t>
  </si>
  <si>
    <t>Analyse d’images de télédétection
PR : GMT-2006</t>
  </si>
  <si>
    <t>Métrologie et microgéodésie
PR : GMT-2001</t>
  </si>
  <si>
    <t>Stage en milieu de travail II
PR : GMT-1500</t>
  </si>
  <si>
    <t>Stage en milieu de travail III
PR : GMT-2500</t>
  </si>
  <si>
    <t xml:space="preserve">Éthique et professionnalisme </t>
  </si>
  <si>
    <t>B. Ing. - 120 crédits</t>
  </si>
  <si>
    <t>Analyse numérique pour ingénieur
PR : MAT-1900 et (IFT-1001 ou IFT-1004)</t>
  </si>
  <si>
    <t>IFT-1004</t>
  </si>
  <si>
    <t>Introduction à la programmation</t>
  </si>
  <si>
    <t>IFT-2008</t>
  </si>
  <si>
    <t>Algorithmes et structures de données
PR : GIF-1003</t>
  </si>
  <si>
    <t>GIF-1003</t>
  </si>
  <si>
    <r>
      <t xml:space="preserve">Profil international </t>
    </r>
    <r>
      <rPr>
        <sz val="10"/>
        <rFont val="Arial"/>
        <family val="2"/>
      </rPr>
      <t>(sur approbation de la direction de programme)</t>
    </r>
  </si>
  <si>
    <t>EHE-1GGO</t>
  </si>
  <si>
    <t>PHI-2910</t>
  </si>
  <si>
    <t>Génie et développement durable</t>
  </si>
  <si>
    <t>GMT-4015</t>
  </si>
  <si>
    <t>STT-1900</t>
  </si>
  <si>
    <t>Méthodes statistiques pour ingénieurs</t>
  </si>
  <si>
    <t>GMC-3009</t>
  </si>
  <si>
    <t>Levés aéroportés et terrestres
PR : GMT-4000</t>
  </si>
  <si>
    <t>Levés aéroportées et terrestres
PR : GMT-4000</t>
  </si>
  <si>
    <t>Conception de modèles numériques de terrain
PR : (GMT-1005 OU GMT-4015) et (IFT-1004 ou IFT-1700)</t>
  </si>
  <si>
    <t>GMT-2015</t>
  </si>
  <si>
    <t>Dessin technique pour ingénieurs</t>
  </si>
  <si>
    <t>Projet de génie géomatique II
PR : GMT 3050</t>
  </si>
  <si>
    <t>Éthique et professionnalisme
PR: Crédits exigés : 60</t>
  </si>
  <si>
    <t>Références spatiales et projections cartographiques
PR: IFT 1901, MAT 1900, MAT 1901</t>
  </si>
  <si>
    <r>
      <t>Dessin technique pour ingénieurs (1</t>
    </r>
    <r>
      <rPr>
        <vertAlign val="superscript"/>
        <sz val="7"/>
        <color indexed="8"/>
        <rFont val="Arial"/>
        <family val="2"/>
      </rPr>
      <t>ère</t>
    </r>
    <r>
      <rPr>
        <sz val="7"/>
        <color indexed="8"/>
        <rFont val="Arial"/>
        <family val="2"/>
      </rPr>
      <t xml:space="preserve"> partie Dessin)</t>
    </r>
  </si>
  <si>
    <t>* La disponibilité d'un cours optionnels à une session souhaitée doit être vérifiée dans CAPSULE.</t>
  </si>
  <si>
    <t>Analyse d'images de télédétection
PR: GMT-2006</t>
  </si>
  <si>
    <t>Projet de génie géomatique II
PR : GMT-3050</t>
  </si>
  <si>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</si>
  <si>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</si>
  <si>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</si>
  <si>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Cours optionnel</t>
  </si>
  <si>
    <r>
      <t>COURS À OPTION</t>
    </r>
    <r>
      <rPr>
        <sz val="12"/>
        <rFont val="Arial"/>
        <family val="2"/>
      </rPr>
      <t xml:space="preserve"> - autres exigences</t>
    </r>
  </si>
  <si>
    <r>
      <t>Règle 1. Langue étrangère</t>
    </r>
    <r>
      <rPr>
        <sz val="10"/>
        <color theme="1"/>
        <rFont val="Arial"/>
        <family val="2"/>
      </rPr>
      <t xml:space="preserve"> : Réussir 3 crédits parmi :</t>
    </r>
  </si>
  <si>
    <t>IFT-2004</t>
  </si>
  <si>
    <t xml:space="preserve">Programmation avancée en C++
PR: IFT 1004 OU IFT 1001 OU GLO 1900 OU GLO 1901 </t>
  </si>
  <si>
    <t>Modèles et langages des bases de 
PR: IFT 1001 OU IFT 1004 OU IFT 1904 OU GLO 1900 OU GLO 1901</t>
  </si>
  <si>
    <t>→   La disposition des cours à options demeure à la discrétion de l'étudiant</t>
  </si>
  <si>
    <t>Positionnement par satellites
PR : GMT 2000 ET GMT 2001 ET GMT 2003</t>
  </si>
  <si>
    <t>Travaux pratiques en géodésie et positionnement par satellites
PR : GMT-4001</t>
  </si>
  <si>
    <t>*Se référer au rapport de cheminement dans Capsule pour les mises à jour à votre dossier</t>
  </si>
  <si>
    <t>Automne 2021</t>
  </si>
  <si>
    <t>GLO-2005</t>
  </si>
  <si>
    <t>Hiver 2022</t>
  </si>
  <si>
    <t>Été 2022</t>
  </si>
  <si>
    <t>Automne 2022</t>
  </si>
  <si>
    <r>
      <t>PROFILS D'ÉTUDES</t>
    </r>
    <r>
      <rPr>
        <sz val="10"/>
        <rFont val="Arial"/>
        <family val="2"/>
      </rPr>
      <t xml:space="preserve"> (non obligatoire - doit être approuvé par la direction de programme)</t>
    </r>
  </si>
  <si>
    <t>Profil distinction</t>
  </si>
  <si>
    <t>Passage intégré à la maîtrise</t>
  </si>
  <si>
    <t>Études - Profil international - Baccalauréat en génie géomatique</t>
  </si>
  <si>
    <r>
      <t xml:space="preserve">COURS OBLIGATOIRES </t>
    </r>
    <r>
      <rPr>
        <sz val="12"/>
        <rFont val="Arial"/>
        <family val="2"/>
      </rPr>
      <t>- Activités de formation communes</t>
    </r>
  </si>
  <si>
    <t>Gestion de projets en ingénierie
PR: Crédits exigés : 30</t>
  </si>
  <si>
    <t>Introduction à l’apprentissage machine</t>
  </si>
  <si>
    <t>GIF-4101</t>
  </si>
  <si>
    <t>Hiver 2023</t>
  </si>
  <si>
    <t xml:space="preserve">Conception et développement d'applications géo-informatiques en Java 
PR : GMT 4051 ET GIF 1003 ET IFT 1004 </t>
  </si>
  <si>
    <t>Conception et développement d'applications géo-inf. en Java
PR : GMT 4051 ET GIF 1003 ET IFT 1004</t>
  </si>
  <si>
    <t>Été 2023</t>
  </si>
  <si>
    <t>Automne 2023</t>
  </si>
  <si>
    <t>Hiver 2024</t>
  </si>
  <si>
    <t>Été 2024</t>
  </si>
  <si>
    <t>Automne 2024</t>
  </si>
  <si>
    <t>DDU-2000</t>
  </si>
  <si>
    <t>Aménagement durable du territoire</t>
  </si>
  <si>
    <t>GMT-1100</t>
  </si>
  <si>
    <t>Urbanisme fondamental</t>
  </si>
  <si>
    <t>GIF-3101</t>
  </si>
  <si>
    <t xml:space="preserve">Informatique mobile et applications
PR: GIF 1003 ET  Crédits exigés : 57 </t>
  </si>
  <si>
    <t>MED-1100</t>
  </si>
  <si>
    <t>Santé et sécurité au travail</t>
  </si>
  <si>
    <t>Obtenir 15 crédits de cours et satisfaire, le cas échéant, aux exigences indiquées ci-après.</t>
  </si>
  <si>
    <t>Réussir le cours ANL-2020 Intermediate English II. L'étudiant qui démontre qu'il a acquis ce niveau (VEPT : 53) lors du test administré par l'École de langues peut choisir un cours d'anglais de niveau supérieur ou d'une autre langue moderne.</t>
  </si>
  <si>
    <t>Modèles et langages des bases de données pour ingénieurs</t>
  </si>
  <si>
    <t>GLO-2100</t>
  </si>
  <si>
    <t>Algorithmes et structures de données pour ingénieurs</t>
  </si>
  <si>
    <t>Géométrie et trigonométrie
PR: GMT 1001* Peut être suivi simultanément</t>
  </si>
  <si>
    <t>Références spatiales et projections cartographiques
PR: IFT 1901 ET MAT 1900 ET MAT 1901</t>
  </si>
  <si>
    <t>SIG et analyse spatiale
PR: GMT 1003 OU GMT 1005</t>
  </si>
  <si>
    <t>Topométrie I</t>
  </si>
  <si>
    <t>Compensation I
PR : STT-1000 OU STT-1900</t>
  </si>
  <si>
    <t>Géodésie I
PR : GMT 2001 ET GMT 2050</t>
  </si>
  <si>
    <t>Conception de bases de données spatiales
PR : GMT 1005 OU GMT 4015</t>
  </si>
  <si>
    <t>Positionnement par satellites
PR : GMT 2001 ET GMT 2003</t>
  </si>
  <si>
    <t>Hydrographie
PR : GMT-1003 ET GMT-4001</t>
  </si>
  <si>
    <t>Projet en géomatique de l’environnement
PR : GMT 4015 ET GMT 2006 ET GMT 4051</t>
  </si>
  <si>
    <t>Publication de données spatiales dans Internet
PR : GMT 4051 ET (IFT 1001 OU IFT 1004)</t>
  </si>
  <si>
    <t>Intégration des données spatiales
PR : GMT 1003 ET (GMT 1005 OU GMT 4015) ET GMT 2050</t>
  </si>
  <si>
    <t>Projet de génie géomatique I
PR : GMT 2003 ET GMC 3009 ET GMT 4051 ET GMN 2902*peut être suivi simultanément</t>
  </si>
  <si>
    <t>Stage en milieu de travail I
PR : GMT 1003 ET GMT 1004 ET GMT 2050 ET formation de stage obligatoire</t>
  </si>
  <si>
    <t>Positionnement par satellites avancé  
PR : GMT 4001 ET (IFT 1004 OU IFT 1701)</t>
  </si>
  <si>
    <t>Conception d'application de traitement d'images géospatiales
PR : IFT 1001 OU IFT 1004</t>
  </si>
  <si>
    <t>Structures de données géométriques et algorithmes en SIG
PR : GMT 4051 ET (IFT 1001 OU IFT 1004)</t>
  </si>
  <si>
    <r>
      <t>Pour les étudiants admis aux sessions d'</t>
    </r>
    <r>
      <rPr>
        <b/>
        <sz val="12"/>
        <rFont val="Arial"/>
        <family val="2"/>
      </rPr>
      <t xml:space="preserve">automne 2021 </t>
    </r>
    <r>
      <rPr>
        <sz val="12"/>
        <rFont val="Arial"/>
        <family val="2"/>
      </rPr>
      <t>et</t>
    </r>
    <r>
      <rPr>
        <b/>
        <sz val="12"/>
        <rFont val="Arial"/>
        <family val="2"/>
      </rPr>
      <t xml:space="preserve"> d'hiver 2022</t>
    </r>
  </si>
  <si>
    <r>
      <t>Cheminement par session suggéré aux étudiants admis à la session d'</t>
    </r>
    <r>
      <rPr>
        <b/>
        <sz val="12"/>
        <rFont val="Calibri"/>
        <family val="2"/>
        <scheme val="minor"/>
      </rPr>
      <t>automne 2021</t>
    </r>
    <r>
      <rPr>
        <sz val="12"/>
        <rFont val="Calibri"/>
        <family val="2"/>
        <scheme val="minor"/>
      </rPr>
      <t xml:space="preserve">     
</t>
    </r>
  </si>
  <si>
    <t>Hiver 2025</t>
  </si>
  <si>
    <r>
      <t>Cheminement par session suggéré aux étudiants admis à la session d'</t>
    </r>
    <r>
      <rPr>
        <b/>
        <sz val="12"/>
        <rFont val="Calibri"/>
        <family val="2"/>
      </rPr>
      <t>hiver 2022</t>
    </r>
  </si>
  <si>
    <t>Été 2025</t>
  </si>
  <si>
    <t>Automne 2025</t>
  </si>
  <si>
    <t>GMT-3060</t>
  </si>
  <si>
    <t>GMT-3061</t>
  </si>
  <si>
    <t>BPH-4017</t>
  </si>
  <si>
    <t>Lumière et environnement</t>
  </si>
  <si>
    <t>Profil entrepreneurial</t>
  </si>
  <si>
    <t xml:space="preserve"> </t>
  </si>
  <si>
    <t>ENT-1000</t>
  </si>
  <si>
    <t>Savoir entreprendre: la passion de créer et d'agir</t>
  </si>
  <si>
    <t>ENT-3000</t>
  </si>
  <si>
    <t>Portfolio entrepreneurial I</t>
  </si>
  <si>
    <t>ENT-3010</t>
  </si>
  <si>
    <t>Portfolio entrepreneurial II</t>
  </si>
  <si>
    <r>
      <t>Règle 2. Formation complémentaire en informatique et géomatique</t>
    </r>
    <r>
      <rPr>
        <sz val="10"/>
        <rFont val="Arial"/>
        <family val="2"/>
      </rPr>
      <t xml:space="preserve"> : Réussir 12 crédits parmi :</t>
    </r>
  </si>
  <si>
    <t>Savoir entreprendre : la passion de créer et d'agir</t>
  </si>
  <si>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</si>
  <si>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</si>
  <si>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</si>
  <si>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GMT-3160</t>
  </si>
  <si>
    <t>À jour le 16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</si>
</sst>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7"/>
      <color theme="1"/>
      <name val="Arial"/>
      <family val="2"/>
    </font>
    <font>
      <sz val="10"/>
      <color theme="1"/>
      <name val="Arial"/>
      <family val="2"/>
    </font>
    <font>
      <b/>
      <sz val="10"/>
      <color theme="1"/>
      <name val="Arial"/>
      <family val="2"/>
    </font>
    <font>
      <sz val="7"/>
      <name val="Arial"/>
      <family val="2"/>
    </font>
    <font>
      <b/>
      <sz val="7"/>
      <color theme="1"/>
      <name val="Arial"/>
      <family val="2"/>
    </font>
    <font>
      <strike/>
      <sz val="8"/>
      <color theme="1"/>
      <name val="Calibri"/>
      <family val="2"/>
      <scheme val="minor"/>
    </font>
    <font>
      <sz val="12"/>
      <color theme="1"/>
      <name val="Calibri"/>
      <family val="2"/>
      <scheme val="minor"/>
    </font>
    <font>
      <sz val="12"/>
      <name val="Calibri"/>
      <family val="2"/>
      <scheme val="minor"/>
    </font>
    <font>
      <b/>
      <sz val="12"/>
      <name val="Calibri"/>
      <family val="2"/>
      <scheme val="minor"/>
    </font>
    <font>
      <strike/>
      <sz val="8"/>
      <color theme="1"/>
      <name val="Arial"/>
      <family val="2"/>
    </font>
    <font>
      <sz val="7"/>
      <color theme="1"/>
      <name val="Calibri"/>
      <family val="2"/>
      <scheme val="minor"/>
    </font>
    <font>
      <b/>
      <sz val="12"/>
      <name val="Calibri"/>
      <family val="2"/>
    </font>
    <font>
      <vertAlign val="superscript"/>
      <sz val="7"/>
      <color indexed="8"/>
      <name val="Arial"/>
      <family val="2"/>
    </font>
    <font>
      <sz val="7"/>
      <color indexed="8"/>
      <name val="Arial"/>
      <family val="2"/>
    </font>
    <font>
      <u/>
      <sz val="11"/>
      <color theme="10"/>
      <name val="Calibri"/>
      <family val="2"/>
      <scheme val="minor"/>
    </font>
    <font>
      <u/>
      <sz val="9"/>
      <color theme="10"/>
      <name val="Calibri"/>
      <family val="2"/>
      <scheme val="minor"/>
    </font>
    <font>
      <u/>
      <sz val="7.5"/>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54">
    <xf numFmtId="0" fontId="0" fillId="0" borderId="0" xfId="0"/>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2" fillId="0" borderId="0" xfId="0" applyFont="1" applyFill="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Border="1" applyAlignment="1">
      <alignment horizontal="left" vertical="center" wrapText="1" indent="1"/>
    </xf>
    <xf numFmtId="0" fontId="3" fillId="2" borderId="0" xfId="0" applyFont="1" applyFill="1" applyAlignment="1">
      <alignment horizontal="left" vertical="center"/>
    </xf>
    <xf numFmtId="0" fontId="14" fillId="0" borderId="0" xfId="0" applyFont="1" applyAlignment="1">
      <alignment horizontal="left"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xf>
    <xf numFmtId="0" fontId="1" fillId="0" borderId="0" xfId="0" applyFont="1" applyFill="1" applyBorder="1" applyAlignment="1">
      <alignment horizontal="left" vertical="center" inden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Alignment="1">
      <alignment horizontal="left" vertical="center" indent="1"/>
    </xf>
    <xf numFmtId="0" fontId="1" fillId="0" borderId="0" xfId="0" applyFont="1" applyFill="1" applyAlignment="1">
      <alignment vertical="center"/>
    </xf>
    <xf numFmtId="0" fontId="2" fillId="0" borderId="1" xfId="0" quotePrefix="1" applyNumberFormat="1" applyFont="1" applyFill="1" applyBorder="1" applyAlignment="1">
      <alignment horizontal="left" vertical="center" indent="1"/>
    </xf>
    <xf numFmtId="0" fontId="13" fillId="0" borderId="0"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 fillId="0" borderId="0" xfId="0" applyFont="1" applyFill="1" applyAlignment="1">
      <alignment horizontal="left" vertical="center"/>
    </xf>
    <xf numFmtId="0" fontId="2" fillId="0" borderId="2" xfId="0" applyFont="1" applyFill="1" applyBorder="1" applyAlignment="1">
      <alignment vertical="top"/>
    </xf>
    <xf numFmtId="0" fontId="2" fillId="0" borderId="0" xfId="0" applyFont="1" applyFill="1" applyBorder="1" applyAlignment="1">
      <alignment vertical="top"/>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0" xfId="0" applyNumberFormat="1" applyFont="1" applyFill="1" applyBorder="1" applyAlignment="1">
      <alignment horizontal="left" vertical="center" indent="1"/>
    </xf>
    <xf numFmtId="0" fontId="8" fillId="0" borderId="0" xfId="0" applyFont="1" applyBorder="1" applyAlignment="1">
      <alignment vertical="top" wrapText="1"/>
    </xf>
    <xf numFmtId="2" fontId="8" fillId="0" borderId="0" xfId="0" applyNumberFormat="1" applyFont="1" applyBorder="1" applyAlignment="1">
      <alignment vertical="top" wrapText="1"/>
    </xf>
    <xf numFmtId="0" fontId="8" fillId="0" borderId="0" xfId="0" applyFont="1" applyFill="1" applyBorder="1" applyAlignment="1">
      <alignment vertical="top" wrapText="1"/>
    </xf>
    <xf numFmtId="0" fontId="13" fillId="0" borderId="0" xfId="0" applyFont="1" applyBorder="1" applyAlignment="1">
      <alignment vertical="top" wrapText="1"/>
    </xf>
    <xf numFmtId="0" fontId="8" fillId="0" borderId="0" xfId="0" applyFont="1" applyBorder="1" applyAlignment="1">
      <alignment horizontal="center" vertical="top" wrapText="1"/>
    </xf>
    <xf numFmtId="0" fontId="16" fillId="0" borderId="0" xfId="0" applyNumberFormat="1" applyFont="1" applyFill="1" applyBorder="1" applyAlignment="1">
      <alignment horizontal="center" vertical="top"/>
    </xf>
    <xf numFmtId="0" fontId="13" fillId="0" borderId="0" xfId="0" applyFont="1" applyBorder="1" applyAlignment="1">
      <alignment horizontal="center" vertical="top" wrapText="1"/>
    </xf>
    <xf numFmtId="0" fontId="16" fillId="0" borderId="0" xfId="0" applyFont="1" applyFill="1" applyBorder="1" applyAlignment="1">
      <alignment vertical="top"/>
    </xf>
    <xf numFmtId="0" fontId="16" fillId="0" borderId="0" xfId="0" applyFont="1" applyFill="1" applyBorder="1" applyAlignment="1">
      <alignment vertical="top" wrapText="1"/>
    </xf>
    <xf numFmtId="0" fontId="9" fillId="0" borderId="0" xfId="0" applyFont="1" applyFill="1" applyBorder="1" applyAlignment="1">
      <alignment horizontal="center" vertical="top" wrapText="1"/>
    </xf>
    <xf numFmtId="0" fontId="11" fillId="0" borderId="0" xfId="0" applyFont="1" applyBorder="1" applyAlignment="1">
      <alignment vertical="top" wrapText="1"/>
    </xf>
    <xf numFmtId="0" fontId="10" fillId="0" borderId="4" xfId="0" applyFont="1" applyBorder="1" applyAlignment="1">
      <alignment vertical="top" wrapText="1"/>
    </xf>
    <xf numFmtId="0" fontId="13" fillId="0" borderId="4" xfId="0" applyFont="1" applyBorder="1" applyAlignment="1">
      <alignment horizontal="left" vertical="top" wrapText="1"/>
    </xf>
    <xf numFmtId="0" fontId="13" fillId="4" borderId="4" xfId="0" applyFont="1" applyFill="1" applyBorder="1" applyAlignment="1">
      <alignment horizontal="left" vertical="top" wrapText="1"/>
    </xf>
    <xf numFmtId="0" fontId="16" fillId="0" borderId="4" xfId="0" applyFont="1" applyFill="1" applyBorder="1" applyAlignment="1">
      <alignment vertical="top" wrapText="1"/>
    </xf>
    <xf numFmtId="0" fontId="20" fillId="0" borderId="0" xfId="0" applyFont="1" applyFill="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center" vertical="top" wrapText="1"/>
    </xf>
    <xf numFmtId="0" fontId="9" fillId="0" borderId="0" xfId="0" applyFont="1" applyBorder="1" applyAlignment="1">
      <alignment horizontal="center" vertical="top" wrapText="1"/>
    </xf>
    <xf numFmtId="0" fontId="10" fillId="0" borderId="0" xfId="0" applyFont="1" applyBorder="1" applyAlignment="1">
      <alignment vertical="top" wrapText="1"/>
    </xf>
    <xf numFmtId="0" fontId="8" fillId="0" borderId="0" xfId="0" applyFont="1" applyFill="1" applyBorder="1" applyAlignment="1">
      <alignment horizontal="center" vertical="top" wrapText="1"/>
    </xf>
    <xf numFmtId="0" fontId="11" fillId="0" borderId="0" xfId="0" applyFont="1" applyBorder="1" applyAlignment="1">
      <alignment horizontal="center" vertical="top" wrapText="1"/>
    </xf>
    <xf numFmtId="0" fontId="17"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8" fillId="0" borderId="0" xfId="0" applyFont="1" applyBorder="1" applyAlignment="1">
      <alignment horizontal="right" vertical="top" wrapText="1"/>
    </xf>
    <xf numFmtId="0" fontId="8" fillId="0" borderId="0" xfId="0" applyNumberFormat="1"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right" vertical="top"/>
    </xf>
    <xf numFmtId="0" fontId="18" fillId="0" borderId="0" xfId="0" applyFont="1" applyBorder="1" applyAlignment="1">
      <alignment vertical="top" wrapText="1"/>
    </xf>
    <xf numFmtId="0" fontId="14" fillId="0" borderId="0" xfId="0" applyFont="1" applyBorder="1" applyAlignment="1">
      <alignment horizontal="left" vertical="top" wrapText="1"/>
    </xf>
    <xf numFmtId="0" fontId="0" fillId="0" borderId="0" xfId="0" applyBorder="1"/>
    <xf numFmtId="0" fontId="6" fillId="0" borderId="0" xfId="0" applyFont="1" applyFill="1" applyBorder="1" applyAlignment="1">
      <alignment horizontal="center" vertical="center" wrapText="1"/>
    </xf>
    <xf numFmtId="0" fontId="13" fillId="0" borderId="0" xfId="0" applyFont="1" applyBorder="1" applyAlignment="1">
      <alignment vertical="center" wrapText="1"/>
    </xf>
    <xf numFmtId="0" fontId="8" fillId="0" borderId="0" xfId="0" applyFont="1" applyBorder="1" applyAlignment="1">
      <alignment horizontal="center" vertical="center" wrapText="1"/>
    </xf>
    <xf numFmtId="0" fontId="23" fillId="0" borderId="0" xfId="0" applyFont="1" applyBorder="1" applyAlignment="1">
      <alignment vertical="top" wrapText="1"/>
    </xf>
    <xf numFmtId="0" fontId="8"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22" fillId="0" borderId="0" xfId="0" applyFont="1" applyBorder="1" applyAlignment="1">
      <alignment vertical="center" wrapText="1"/>
    </xf>
    <xf numFmtId="0" fontId="13" fillId="0" borderId="4" xfId="0" applyFont="1" applyFill="1" applyBorder="1" applyAlignment="1">
      <alignment horizontal="left" vertical="top" wrapText="1"/>
    </xf>
    <xf numFmtId="0" fontId="3" fillId="0" borderId="0" xfId="0" applyFont="1" applyFill="1" applyBorder="1" applyAlignment="1">
      <alignment horizontal="left" vertical="center" indent="1"/>
    </xf>
    <xf numFmtId="0" fontId="1" fillId="0" borderId="0" xfId="0" applyFont="1" applyFill="1" applyBorder="1" applyAlignment="1">
      <alignment vertical="center"/>
    </xf>
    <xf numFmtId="0" fontId="2" fillId="0" borderId="2" xfId="0" applyFont="1" applyFill="1" applyBorder="1" applyAlignment="1">
      <alignment horizontal="left" vertical="top" indent="1"/>
    </xf>
    <xf numFmtId="0" fontId="2" fillId="0" borderId="0" xfId="0" applyFont="1" applyFill="1" applyAlignment="1">
      <alignment horizontal="left" indent="1"/>
    </xf>
    <xf numFmtId="0" fontId="16" fillId="0" borderId="4" xfId="0" applyNumberFormat="1" applyFont="1" applyFill="1" applyBorder="1" applyAlignment="1">
      <alignment horizontal="center" vertical="top"/>
    </xf>
    <xf numFmtId="0" fontId="10" fillId="0" borderId="8" xfId="0" applyFont="1" applyBorder="1" applyAlignment="1">
      <alignment vertical="top" wrapText="1"/>
    </xf>
    <xf numFmtId="0" fontId="10" fillId="0" borderId="9" xfId="0" applyFont="1" applyBorder="1" applyAlignment="1">
      <alignment horizontal="center" vertical="top" wrapText="1"/>
    </xf>
    <xf numFmtId="0" fontId="13" fillId="0" borderId="8" xfId="0" applyFont="1" applyBorder="1" applyAlignment="1">
      <alignment horizontal="left" vertical="top" wrapText="1"/>
    </xf>
    <xf numFmtId="0" fontId="13" fillId="0" borderId="9" xfId="0" applyFont="1" applyBorder="1" applyAlignment="1">
      <alignment horizontal="center" vertical="top" wrapText="1"/>
    </xf>
    <xf numFmtId="0" fontId="13" fillId="4" borderId="8" xfId="0" applyFont="1" applyFill="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1" xfId="0" applyFont="1" applyBorder="1" applyAlignment="1">
      <alignment horizontal="center" vertical="top" wrapText="1"/>
    </xf>
    <xf numFmtId="0" fontId="13" fillId="0" borderId="12" xfId="0" applyFont="1" applyBorder="1" applyAlignment="1">
      <alignment horizontal="left" vertical="top" wrapText="1"/>
    </xf>
    <xf numFmtId="0" fontId="13" fillId="4" borderId="9" xfId="0" applyFont="1" applyFill="1" applyBorder="1" applyAlignment="1">
      <alignment horizontal="center" vertical="top" wrapText="1"/>
    </xf>
    <xf numFmtId="0" fontId="13" fillId="0" borderId="9" xfId="0" applyFont="1" applyBorder="1" applyAlignment="1">
      <alignment horizontal="left" vertical="top" wrapText="1"/>
    </xf>
    <xf numFmtId="0" fontId="13" fillId="0" borderId="12" xfId="0" applyFont="1" applyBorder="1" applyAlignment="1">
      <alignment horizontal="center" vertical="top" wrapText="1"/>
    </xf>
    <xf numFmtId="0" fontId="16" fillId="0" borderId="8" xfId="0" applyFont="1" applyFill="1" applyBorder="1" applyAlignment="1">
      <alignment vertical="top"/>
    </xf>
    <xf numFmtId="0" fontId="16" fillId="0" borderId="9" xfId="0" applyNumberFormat="1" applyFont="1" applyFill="1" applyBorder="1" applyAlignment="1">
      <alignment horizontal="center" vertical="top"/>
    </xf>
    <xf numFmtId="0" fontId="13" fillId="0" borderId="10" xfId="0" applyFont="1" applyBorder="1" applyAlignment="1">
      <alignment vertical="top" wrapText="1"/>
    </xf>
    <xf numFmtId="0" fontId="13" fillId="0" borderId="11" xfId="0" applyFont="1" applyBorder="1" applyAlignment="1">
      <alignment vertical="top" wrapText="1"/>
    </xf>
    <xf numFmtId="0" fontId="13" fillId="4" borderId="10" xfId="0" applyFont="1" applyFill="1" applyBorder="1" applyAlignment="1">
      <alignment vertical="center" wrapText="1"/>
    </xf>
    <xf numFmtId="0" fontId="13" fillId="4" borderId="11" xfId="0" applyFont="1" applyFill="1" applyBorder="1" applyAlignment="1">
      <alignment vertical="center" wrapText="1"/>
    </xf>
    <xf numFmtId="0" fontId="0" fillId="0" borderId="11" xfId="0" applyBorder="1"/>
    <xf numFmtId="0" fontId="0" fillId="0" borderId="10" xfId="0" applyBorder="1"/>
    <xf numFmtId="0" fontId="16" fillId="0" borderId="11" xfId="0" applyFont="1" applyFill="1" applyBorder="1" applyAlignment="1">
      <alignment vertical="center" wrapText="1"/>
    </xf>
    <xf numFmtId="0" fontId="16" fillId="0" borderId="12" xfId="0" applyNumberFormat="1" applyFont="1" applyFill="1" applyBorder="1" applyAlignment="1">
      <alignment horizontal="center" vertical="center"/>
    </xf>
    <xf numFmtId="0" fontId="13" fillId="0" borderId="8" xfId="0" applyFont="1" applyFill="1" applyBorder="1" applyAlignment="1">
      <alignment horizontal="left" vertical="top" wrapText="1"/>
    </xf>
    <xf numFmtId="0" fontId="16" fillId="0" borderId="10" xfId="0" applyFont="1" applyFill="1" applyBorder="1" applyAlignment="1">
      <alignment vertical="center"/>
    </xf>
    <xf numFmtId="0" fontId="13" fillId="0" borderId="9" xfId="0" applyFont="1" applyFill="1" applyBorder="1" applyAlignment="1">
      <alignment horizontal="center" vertical="top" wrapText="1"/>
    </xf>
    <xf numFmtId="0" fontId="0" fillId="0" borderId="12" xfId="0" applyBorder="1"/>
    <xf numFmtId="0" fontId="16" fillId="0" borderId="4" xfId="0" applyFont="1" applyFill="1" applyBorder="1" applyAlignment="1">
      <alignment vertical="top"/>
    </xf>
    <xf numFmtId="0" fontId="13" fillId="4" borderId="12" xfId="0" applyFont="1" applyFill="1" applyBorder="1" applyAlignment="1">
      <alignment horizontal="center" vertical="center" wrapText="1"/>
    </xf>
    <xf numFmtId="0" fontId="15" fillId="0" borderId="0" xfId="0" applyFont="1" applyFill="1" applyBorder="1" applyAlignment="1">
      <alignment horizontal="left" vertical="top" wrapText="1" indent="1"/>
    </xf>
    <xf numFmtId="0" fontId="2" fillId="0" borderId="0" xfId="0" applyFont="1" applyFill="1" applyAlignment="1">
      <alignment horizontal="left" vertical="center" indent="1"/>
    </xf>
    <xf numFmtId="0" fontId="2" fillId="0" borderId="0" xfId="0" applyFont="1" applyAlignment="1">
      <alignment horizontal="left" vertical="center" indent="1"/>
    </xf>
    <xf numFmtId="0" fontId="0" fillId="0" borderId="0" xfId="0" applyFill="1" applyBorder="1"/>
    <xf numFmtId="0" fontId="0" fillId="0" borderId="11" xfId="0" applyFill="1" applyBorder="1"/>
    <xf numFmtId="0" fontId="13" fillId="0" borderId="11" xfId="0" applyFont="1" applyFill="1" applyBorder="1" applyAlignment="1">
      <alignment horizontal="left" vertical="top" wrapText="1"/>
    </xf>
    <xf numFmtId="0" fontId="13" fillId="0" borderId="1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0" fillId="0" borderId="8" xfId="0" applyFill="1" applyBorder="1"/>
    <xf numFmtId="0" fontId="0" fillId="0" borderId="10" xfId="0" applyFill="1" applyBorder="1"/>
    <xf numFmtId="0" fontId="0" fillId="0" borderId="12" xfId="0" applyFill="1" applyBorder="1"/>
    <xf numFmtId="0" fontId="13" fillId="0" borderId="10" xfId="0" applyFont="1" applyFill="1" applyBorder="1" applyAlignment="1">
      <alignment horizontal="left" vertical="top" wrapText="1"/>
    </xf>
    <xf numFmtId="0" fontId="17" fillId="0" borderId="0" xfId="0" applyFont="1" applyFill="1" applyBorder="1" applyAlignment="1">
      <alignment horizontal="center" vertical="top" wrapText="1"/>
    </xf>
    <xf numFmtId="0" fontId="13" fillId="0" borderId="8" xfId="0" applyFont="1" applyFill="1" applyBorder="1" applyAlignment="1">
      <alignment vertical="center" wrapText="1"/>
    </xf>
    <xf numFmtId="0" fontId="13" fillId="0" borderId="11" xfId="0" applyFont="1" applyFill="1" applyBorder="1" applyAlignment="1">
      <alignment horizontal="center" vertical="top" wrapText="1"/>
    </xf>
    <xf numFmtId="0" fontId="3" fillId="2"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2" fillId="0" borderId="3" xfId="0" applyFont="1" applyFill="1" applyBorder="1" applyAlignment="1">
      <alignment horizontal="center" vertical="center"/>
    </xf>
    <xf numFmtId="0" fontId="12" fillId="0" borderId="0" xfId="0" applyFont="1" applyBorder="1" applyAlignment="1">
      <alignment horizontal="left" vertical="center" wrapText="1" indent="1"/>
    </xf>
    <xf numFmtId="0" fontId="12" fillId="0" borderId="0" xfId="0" applyFont="1" applyFill="1" applyAlignment="1">
      <alignment horizontal="left" indent="1"/>
    </xf>
    <xf numFmtId="0" fontId="2" fillId="0" borderId="1" xfId="0" applyNumberFormat="1" applyFont="1" applyFill="1" applyBorder="1" applyAlignment="1">
      <alignment horizontal="left" vertical="center" indent="1"/>
    </xf>
    <xf numFmtId="0" fontId="28" fillId="0" borderId="1" xfId="1" applyFont="1" applyBorder="1" applyAlignment="1">
      <alignment horizontal="left" vertical="center" wrapText="1" indent="1"/>
    </xf>
    <xf numFmtId="0" fontId="29" fillId="0" borderId="4" xfId="1" applyFont="1" applyFill="1" applyBorder="1" applyAlignment="1">
      <alignment vertical="top" wrapText="1"/>
    </xf>
    <xf numFmtId="0" fontId="29" fillId="0" borderId="11" xfId="1" applyFont="1" applyFill="1" applyBorder="1" applyAlignment="1">
      <alignment vertical="top" wrapText="1"/>
    </xf>
    <xf numFmtId="0" fontId="2" fillId="0" borderId="0" xfId="0" applyFont="1" applyFill="1" applyAlignment="1">
      <alignment horizontal="left" vertical="center" wrapText="1" indent="1"/>
    </xf>
    <xf numFmtId="0" fontId="3" fillId="0" borderId="0" xfId="0" applyFont="1" applyBorder="1" applyAlignment="1">
      <alignment horizontal="left" vertical="top" wrapText="1" indent="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0" fontId="15" fillId="0" borderId="0" xfId="0" applyFont="1" applyBorder="1" applyAlignment="1">
      <alignment horizontal="left" vertical="top" wrapText="1" indent="1"/>
    </xf>
    <xf numFmtId="0" fontId="12" fillId="0" borderId="0" xfId="0" applyFont="1" applyBorder="1" applyAlignment="1">
      <alignment horizontal="left" vertical="center" wrapText="1" inden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DE89-9688-411F-97CF-AD5AAD0C7F6B}">
  <sheetPr>
    <pageSetUpPr fitToPage="1"/>
  </sheetPr>
  <dimension ref="A1:DK85"/>
  <sheetViews>
    <sheetView tabSelected="1" view="pageBreakPreview" zoomScaleNormal="100" zoomScaleSheetLayoutView="100" workbookViewId="0">
      <selection activeCell="A3" sqref="A3:E3"/>
    </sheetView>
  </sheetViews>
  <sheetFormatPr baseColWidth="10" defaultColWidth="7.85546875" defaultRowHeight="14.25" x14ac:dyDescent="0.25"/>
  <cols>
    <col min="1" max="1" width="13.85546875" style="1" customWidth="1"/>
    <col min="2" max="2" width="61.85546875" style="2" customWidth="1"/>
    <col min="3" max="3" width="5.85546875" style="28" customWidth="1"/>
    <col min="4" max="4" width="3.85546875" style="7" customWidth="1"/>
    <col min="5" max="5" width="3.140625" style="7" customWidth="1"/>
    <col min="6" max="39" width="7.85546875" style="20"/>
    <col min="40" max="16384" width="7.85546875" style="28"/>
  </cols>
  <sheetData>
    <row r="1" spans="1:39" ht="18" x14ac:dyDescent="0.25">
      <c r="A1" s="140" t="s">
        <v>47</v>
      </c>
      <c r="B1" s="140"/>
      <c r="C1" s="140"/>
      <c r="D1" s="140"/>
      <c r="E1" s="140"/>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15" x14ac:dyDescent="0.25">
      <c r="A2" s="141" t="s">
        <v>48</v>
      </c>
      <c r="B2" s="141"/>
      <c r="C2" s="141"/>
      <c r="D2" s="141"/>
      <c r="E2" s="141"/>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1:39" ht="15.75" x14ac:dyDescent="0.25">
      <c r="A3" s="141" t="s">
        <v>161</v>
      </c>
      <c r="B3" s="141"/>
      <c r="C3" s="141"/>
      <c r="D3" s="141"/>
      <c r="E3" s="141"/>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row>
    <row r="4" spans="1:39" x14ac:dyDescent="0.2">
      <c r="A4" s="80" t="s">
        <v>109</v>
      </c>
      <c r="B4" s="3"/>
      <c r="C4" s="17"/>
      <c r="D4" s="9" t="s">
        <v>185</v>
      </c>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row>
    <row r="5" spans="1:39" ht="15.75" x14ac:dyDescent="0.25">
      <c r="A5" s="5" t="s">
        <v>119</v>
      </c>
      <c r="B5" s="6"/>
      <c r="C5" s="127">
        <f>SUM(C7:C44)</f>
        <v>105</v>
      </c>
      <c r="D5" s="11" t="s">
        <v>6</v>
      </c>
      <c r="E5" s="4"/>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row>
    <row r="6" spans="1:39" x14ac:dyDescent="0.25">
      <c r="A6" s="13" t="s">
        <v>8</v>
      </c>
      <c r="B6" s="14" t="s">
        <v>7</v>
      </c>
      <c r="C6" s="15" t="s">
        <v>6</v>
      </c>
      <c r="D6" s="142" t="s">
        <v>5</v>
      </c>
      <c r="E6" s="142"/>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row>
    <row r="7" spans="1:39" x14ac:dyDescent="0.25">
      <c r="A7" s="26" t="s">
        <v>20</v>
      </c>
      <c r="B7" s="26" t="s">
        <v>21</v>
      </c>
      <c r="C7" s="26">
        <v>1</v>
      </c>
      <c r="D7" s="27" t="s">
        <v>2</v>
      </c>
      <c r="E7" s="27">
        <v>1</v>
      </c>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row>
    <row r="8" spans="1:39" x14ac:dyDescent="0.25">
      <c r="A8" s="26" t="s">
        <v>18</v>
      </c>
      <c r="B8" s="26" t="s">
        <v>147</v>
      </c>
      <c r="C8" s="26">
        <v>3</v>
      </c>
      <c r="D8" s="27" t="s">
        <v>2</v>
      </c>
      <c r="E8" s="27">
        <v>1</v>
      </c>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row>
    <row r="9" spans="1:39" x14ac:dyDescent="0.25">
      <c r="A9" s="130" t="s">
        <v>51</v>
      </c>
      <c r="B9" s="130" t="s">
        <v>52</v>
      </c>
      <c r="C9" s="130">
        <v>3</v>
      </c>
      <c r="D9" s="25" t="s">
        <v>2</v>
      </c>
      <c r="E9" s="25">
        <v>1</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row>
    <row r="10" spans="1:39" x14ac:dyDescent="0.25">
      <c r="A10" s="130" t="s">
        <v>17</v>
      </c>
      <c r="B10" s="130" t="s">
        <v>50</v>
      </c>
      <c r="C10" s="130">
        <v>3</v>
      </c>
      <c r="D10" s="25" t="s">
        <v>2</v>
      </c>
      <c r="E10" s="25">
        <v>1</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39" x14ac:dyDescent="0.25">
      <c r="A11" s="130" t="s">
        <v>13</v>
      </c>
      <c r="B11" s="130" t="s">
        <v>14</v>
      </c>
      <c r="C11" s="130">
        <v>3</v>
      </c>
      <c r="D11" s="25" t="s">
        <v>15</v>
      </c>
      <c r="E11" s="25">
        <v>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row>
    <row r="12" spans="1:39" ht="22.5" x14ac:dyDescent="0.25">
      <c r="A12" s="130" t="s">
        <v>16</v>
      </c>
      <c r="B12" s="130" t="s">
        <v>144</v>
      </c>
      <c r="C12" s="130">
        <v>3</v>
      </c>
      <c r="D12" s="25" t="s">
        <v>2</v>
      </c>
      <c r="E12" s="25">
        <v>1</v>
      </c>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39" x14ac:dyDescent="0.25">
      <c r="A13" s="130" t="s">
        <v>23</v>
      </c>
      <c r="B13" s="130" t="s">
        <v>24</v>
      </c>
      <c r="C13" s="130">
        <v>3</v>
      </c>
      <c r="D13" s="25" t="s">
        <v>1</v>
      </c>
      <c r="E13" s="25">
        <v>2</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22.5" x14ac:dyDescent="0.25">
      <c r="A14" s="130" t="s">
        <v>26</v>
      </c>
      <c r="B14" s="130" t="s">
        <v>37</v>
      </c>
      <c r="C14" s="130">
        <v>1</v>
      </c>
      <c r="D14" s="25" t="s">
        <v>1</v>
      </c>
      <c r="E14" s="25">
        <v>2</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x14ac:dyDescent="0.25">
      <c r="A15" s="130" t="s">
        <v>4</v>
      </c>
      <c r="B15" s="130" t="s">
        <v>3</v>
      </c>
      <c r="C15" s="130">
        <v>3</v>
      </c>
      <c r="D15" s="25" t="s">
        <v>1</v>
      </c>
      <c r="E15" s="25">
        <v>2</v>
      </c>
    </row>
    <row r="16" spans="1:39" ht="22.5" x14ac:dyDescent="0.25">
      <c r="A16" s="130" t="s">
        <v>25</v>
      </c>
      <c r="B16" s="26" t="s">
        <v>145</v>
      </c>
      <c r="C16" s="130">
        <v>3</v>
      </c>
      <c r="D16" s="25" t="s">
        <v>1</v>
      </c>
      <c r="E16" s="25">
        <v>2</v>
      </c>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row>
    <row r="17" spans="1:113" ht="22.5" x14ac:dyDescent="0.25">
      <c r="A17" s="130" t="s">
        <v>22</v>
      </c>
      <c r="B17" s="130" t="s">
        <v>36</v>
      </c>
      <c r="C17" s="130">
        <v>3</v>
      </c>
      <c r="D17" s="25" t="s">
        <v>15</v>
      </c>
      <c r="E17" s="25">
        <v>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113" x14ac:dyDescent="0.25">
      <c r="A18" s="130" t="s">
        <v>82</v>
      </c>
      <c r="B18" s="130" t="s">
        <v>83</v>
      </c>
      <c r="C18" s="130">
        <v>3</v>
      </c>
      <c r="D18" s="25" t="s">
        <v>15</v>
      </c>
      <c r="E18" s="25">
        <v>2</v>
      </c>
    </row>
    <row r="19" spans="1:113" x14ac:dyDescent="0.25">
      <c r="A19" s="130" t="s">
        <v>19</v>
      </c>
      <c r="B19" s="130" t="s">
        <v>89</v>
      </c>
      <c r="C19" s="130">
        <v>2</v>
      </c>
      <c r="D19" s="25" t="s">
        <v>2</v>
      </c>
      <c r="E19" s="25">
        <v>3</v>
      </c>
    </row>
    <row r="20" spans="1:113" ht="22.5" x14ac:dyDescent="0.25">
      <c r="A20" s="130" t="s">
        <v>27</v>
      </c>
      <c r="B20" s="130" t="s">
        <v>148</v>
      </c>
      <c r="C20" s="130">
        <v>3</v>
      </c>
      <c r="D20" s="25" t="s">
        <v>2</v>
      </c>
      <c r="E20" s="25">
        <v>3</v>
      </c>
    </row>
    <row r="21" spans="1:113" ht="22.5" x14ac:dyDescent="0.25">
      <c r="A21" s="130" t="s">
        <v>81</v>
      </c>
      <c r="B21" s="130" t="s">
        <v>146</v>
      </c>
      <c r="C21" s="130">
        <v>3</v>
      </c>
      <c r="D21" s="25" t="s">
        <v>2</v>
      </c>
      <c r="E21" s="25">
        <v>3</v>
      </c>
    </row>
    <row r="22" spans="1:113" x14ac:dyDescent="0.25">
      <c r="A22" s="130" t="s">
        <v>72</v>
      </c>
      <c r="B22" s="130" t="s">
        <v>73</v>
      </c>
      <c r="C22" s="130">
        <v>3</v>
      </c>
      <c r="D22" s="25" t="s">
        <v>15</v>
      </c>
      <c r="E22" s="25">
        <v>3</v>
      </c>
    </row>
    <row r="23" spans="1:113" ht="22.5" x14ac:dyDescent="0.25">
      <c r="A23" s="130" t="s">
        <v>76</v>
      </c>
      <c r="B23" s="130" t="s">
        <v>104</v>
      </c>
      <c r="C23" s="130">
        <v>3</v>
      </c>
      <c r="D23" s="25" t="s">
        <v>15</v>
      </c>
      <c r="E23" s="25">
        <v>4</v>
      </c>
    </row>
    <row r="24" spans="1:113" ht="22.5" x14ac:dyDescent="0.25">
      <c r="A24" s="130" t="s">
        <v>28</v>
      </c>
      <c r="B24" s="130" t="s">
        <v>149</v>
      </c>
      <c r="C24" s="130">
        <v>3</v>
      </c>
      <c r="D24" s="25" t="s">
        <v>1</v>
      </c>
      <c r="E24" s="25">
        <v>4</v>
      </c>
    </row>
    <row r="25" spans="1:113" ht="22.5" x14ac:dyDescent="0.25">
      <c r="A25" s="130" t="s">
        <v>30</v>
      </c>
      <c r="B25" s="130" t="s">
        <v>64</v>
      </c>
      <c r="C25" s="130">
        <v>1</v>
      </c>
      <c r="D25" s="25" t="s">
        <v>1</v>
      </c>
      <c r="E25" s="25">
        <v>4</v>
      </c>
    </row>
    <row r="26" spans="1:113" s="20" customFormat="1" ht="22.5" x14ac:dyDescent="0.25">
      <c r="A26" s="130" t="s">
        <v>29</v>
      </c>
      <c r="B26" s="130" t="s">
        <v>63</v>
      </c>
      <c r="C26" s="130">
        <v>3</v>
      </c>
      <c r="D26" s="25" t="s">
        <v>1</v>
      </c>
      <c r="E26" s="25">
        <v>4</v>
      </c>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row>
    <row r="27" spans="1:113" s="20" customFormat="1" ht="22.5" x14ac:dyDescent="0.25">
      <c r="A27" s="130" t="s">
        <v>40</v>
      </c>
      <c r="B27" s="130" t="s">
        <v>150</v>
      </c>
      <c r="C27" s="130">
        <v>3</v>
      </c>
      <c r="D27" s="25" t="s">
        <v>1</v>
      </c>
      <c r="E27" s="25">
        <v>4</v>
      </c>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row>
    <row r="28" spans="1:113" s="22" customFormat="1" ht="14.25" customHeight="1" x14ac:dyDescent="0.25">
      <c r="A28" s="130" t="s">
        <v>137</v>
      </c>
      <c r="B28" s="130" t="s">
        <v>138</v>
      </c>
      <c r="C28" s="130">
        <v>3</v>
      </c>
      <c r="D28" s="25" t="s">
        <v>1</v>
      </c>
      <c r="E28" s="25">
        <v>4</v>
      </c>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row>
    <row r="29" spans="1:113" s="20" customFormat="1" ht="22.5" x14ac:dyDescent="0.25">
      <c r="A29" s="130" t="s">
        <v>84</v>
      </c>
      <c r="B29" s="130" t="s">
        <v>120</v>
      </c>
      <c r="C29" s="130">
        <v>3</v>
      </c>
      <c r="D29" s="25" t="s">
        <v>2</v>
      </c>
      <c r="E29" s="25">
        <v>5</v>
      </c>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row>
    <row r="30" spans="1:113" s="20" customFormat="1" ht="22.5" x14ac:dyDescent="0.25">
      <c r="A30" s="130" t="s">
        <v>88</v>
      </c>
      <c r="B30" s="130" t="s">
        <v>86</v>
      </c>
      <c r="C30" s="130">
        <v>3</v>
      </c>
      <c r="D30" s="25" t="s">
        <v>2</v>
      </c>
      <c r="E30" s="25">
        <v>5</v>
      </c>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row>
    <row r="31" spans="1:113" s="20" customFormat="1" ht="22.5" x14ac:dyDescent="0.25">
      <c r="A31" s="130" t="s">
        <v>31</v>
      </c>
      <c r="B31" s="130" t="s">
        <v>151</v>
      </c>
      <c r="C31" s="130">
        <v>3</v>
      </c>
      <c r="D31" s="25" t="s">
        <v>2</v>
      </c>
      <c r="E31" s="25">
        <v>5</v>
      </c>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row>
    <row r="32" spans="1:113" ht="22.5" x14ac:dyDescent="0.25">
      <c r="A32" s="130" t="s">
        <v>59</v>
      </c>
      <c r="B32" s="130" t="s">
        <v>124</v>
      </c>
      <c r="C32" s="130">
        <v>3</v>
      </c>
      <c r="D32" s="25" t="s">
        <v>2</v>
      </c>
      <c r="E32" s="25">
        <v>5</v>
      </c>
    </row>
    <row r="33" spans="1:113" s="20" customFormat="1" ht="22.5" x14ac:dyDescent="0.25">
      <c r="A33" s="130" t="s">
        <v>41</v>
      </c>
      <c r="B33" s="130" t="s">
        <v>87</v>
      </c>
      <c r="C33" s="130">
        <v>3</v>
      </c>
      <c r="D33" s="25" t="s">
        <v>2</v>
      </c>
      <c r="E33" s="25">
        <v>5</v>
      </c>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row>
    <row r="34" spans="1:113" s="20" customFormat="1" x14ac:dyDescent="0.25">
      <c r="A34" s="130" t="s">
        <v>55</v>
      </c>
      <c r="B34" s="130" t="s">
        <v>56</v>
      </c>
      <c r="C34" s="130">
        <v>3</v>
      </c>
      <c r="D34" s="25" t="s">
        <v>1</v>
      </c>
      <c r="E34" s="25">
        <v>6</v>
      </c>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row>
    <row r="35" spans="1:113" s="20" customFormat="1" ht="22.5" x14ac:dyDescent="0.25">
      <c r="A35" s="130" t="s">
        <v>34</v>
      </c>
      <c r="B35" s="130" t="s">
        <v>108</v>
      </c>
      <c r="C35" s="130">
        <v>1</v>
      </c>
      <c r="D35" s="25" t="s">
        <v>1</v>
      </c>
      <c r="E35" s="25">
        <v>6</v>
      </c>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row>
    <row r="36" spans="1:113" s="20" customFormat="1" ht="22.5" x14ac:dyDescent="0.25">
      <c r="A36" s="130" t="s">
        <v>32</v>
      </c>
      <c r="B36" s="130" t="s">
        <v>152</v>
      </c>
      <c r="C36" s="130">
        <v>3</v>
      </c>
      <c r="D36" s="25" t="s">
        <v>1</v>
      </c>
      <c r="E36" s="25">
        <v>6</v>
      </c>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row>
    <row r="37" spans="1:113" s="20" customFormat="1" ht="22.5" x14ac:dyDescent="0.25">
      <c r="A37" s="130" t="s">
        <v>43</v>
      </c>
      <c r="B37" s="26" t="s">
        <v>153</v>
      </c>
      <c r="C37" s="130">
        <v>3</v>
      </c>
      <c r="D37" s="25" t="s">
        <v>1</v>
      </c>
      <c r="E37" s="25">
        <v>6</v>
      </c>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row>
    <row r="38" spans="1:113" ht="22.5" x14ac:dyDescent="0.25">
      <c r="A38" s="130" t="s">
        <v>58</v>
      </c>
      <c r="B38" s="130" t="s">
        <v>154</v>
      </c>
      <c r="C38" s="130">
        <v>3</v>
      </c>
      <c r="D38" s="25" t="s">
        <v>1</v>
      </c>
      <c r="E38" s="25">
        <v>6</v>
      </c>
    </row>
    <row r="39" spans="1:113" ht="22.5" x14ac:dyDescent="0.25">
      <c r="A39" s="130" t="s">
        <v>35</v>
      </c>
      <c r="B39" s="26" t="s">
        <v>155</v>
      </c>
      <c r="C39" s="130">
        <v>3</v>
      </c>
      <c r="D39" s="25" t="s">
        <v>2</v>
      </c>
      <c r="E39" s="25">
        <v>7</v>
      </c>
    </row>
    <row r="40" spans="1:113" s="20" customFormat="1" ht="33.75" x14ac:dyDescent="0.25">
      <c r="A40" s="130" t="s">
        <v>167</v>
      </c>
      <c r="B40" s="130" t="s">
        <v>156</v>
      </c>
      <c r="C40" s="130">
        <v>3</v>
      </c>
      <c r="D40" s="25" t="s">
        <v>2</v>
      </c>
      <c r="E40" s="25">
        <v>7</v>
      </c>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row>
    <row r="41" spans="1:113" s="20" customFormat="1" ht="22.5" x14ac:dyDescent="0.25">
      <c r="A41" s="130" t="s">
        <v>57</v>
      </c>
      <c r="B41" s="130" t="s">
        <v>65</v>
      </c>
      <c r="C41" s="130">
        <v>3</v>
      </c>
      <c r="D41" s="25" t="s">
        <v>2</v>
      </c>
      <c r="E41" s="25">
        <v>7</v>
      </c>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row>
    <row r="42" spans="1:113" s="20" customFormat="1" ht="22.5" x14ac:dyDescent="0.25">
      <c r="A42" s="130" t="s">
        <v>168</v>
      </c>
      <c r="B42" s="130" t="s">
        <v>90</v>
      </c>
      <c r="C42" s="130">
        <v>3</v>
      </c>
      <c r="D42" s="25" t="s">
        <v>1</v>
      </c>
      <c r="E42" s="25">
        <v>8</v>
      </c>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row>
    <row r="43" spans="1:113" s="20" customFormat="1" ht="22.5" x14ac:dyDescent="0.25">
      <c r="A43" s="130" t="s">
        <v>79</v>
      </c>
      <c r="B43" s="130" t="s">
        <v>80</v>
      </c>
      <c r="C43" s="130">
        <v>3</v>
      </c>
      <c r="D43" s="25" t="s">
        <v>0</v>
      </c>
      <c r="E43" s="25">
        <v>7</v>
      </c>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row>
    <row r="44" spans="1:113" s="20" customFormat="1" ht="22.5" x14ac:dyDescent="0.25">
      <c r="A44" s="26" t="s">
        <v>38</v>
      </c>
      <c r="B44" s="26" t="s">
        <v>91</v>
      </c>
      <c r="C44" s="26">
        <v>3</v>
      </c>
      <c r="D44" s="27" t="s">
        <v>15</v>
      </c>
      <c r="E44" s="27">
        <v>8</v>
      </c>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row>
    <row r="45" spans="1:113" s="20" customFormat="1" x14ac:dyDescent="0.25">
      <c r="A45" s="132"/>
      <c r="B45" s="132"/>
      <c r="C45" s="132"/>
      <c r="D45" s="32"/>
      <c r="E45" s="32"/>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row>
    <row r="46" spans="1:113" s="20" customFormat="1" ht="15.75" x14ac:dyDescent="0.25">
      <c r="A46" s="5" t="s">
        <v>101</v>
      </c>
      <c r="B46" s="6"/>
      <c r="C46" s="127">
        <f>120-C5</f>
        <v>15</v>
      </c>
      <c r="D46" s="11" t="s">
        <v>6</v>
      </c>
      <c r="E46" s="4"/>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row>
    <row r="47" spans="1:113" s="20" customFormat="1" x14ac:dyDescent="0.2">
      <c r="A47" s="12" t="s">
        <v>139</v>
      </c>
      <c r="B47" s="10"/>
      <c r="C47" s="19"/>
      <c r="D47" s="8"/>
      <c r="E47" s="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row>
    <row r="48" spans="1:113" s="22" customFormat="1" x14ac:dyDescent="0.25">
      <c r="A48" s="143" t="s">
        <v>102</v>
      </c>
      <c r="B48" s="143"/>
      <c r="C48" s="143"/>
      <c r="D48" s="143"/>
      <c r="E48" s="143"/>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row>
    <row r="49" spans="1:115" s="22" customFormat="1" ht="33" customHeight="1" x14ac:dyDescent="0.25">
      <c r="A49" s="144" t="s">
        <v>140</v>
      </c>
      <c r="B49" s="144"/>
      <c r="C49" s="144"/>
      <c r="D49" s="144"/>
      <c r="E49" s="144"/>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row>
    <row r="50" spans="1:115" s="1" customFormat="1" x14ac:dyDescent="0.25">
      <c r="A50" s="139" t="s">
        <v>179</v>
      </c>
      <c r="B50" s="139"/>
      <c r="C50" s="139"/>
      <c r="D50" s="139"/>
      <c r="E50" s="139"/>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row>
    <row r="51" spans="1:115" s="128" customFormat="1" ht="11.25" x14ac:dyDescent="0.2">
      <c r="A51" s="13" t="s">
        <v>169</v>
      </c>
      <c r="B51" s="14" t="s">
        <v>170</v>
      </c>
      <c r="C51" s="130">
        <v>3</v>
      </c>
      <c r="D51" s="133"/>
      <c r="E51" s="133"/>
    </row>
    <row r="52" spans="1:115" s="22" customFormat="1" x14ac:dyDescent="0.25">
      <c r="A52" s="130" t="s">
        <v>131</v>
      </c>
      <c r="B52" s="130" t="s">
        <v>132</v>
      </c>
      <c r="C52" s="130">
        <v>3</v>
      </c>
      <c r="D52" s="110"/>
      <c r="E52" s="110"/>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row>
    <row r="53" spans="1:115" s="22" customFormat="1" x14ac:dyDescent="0.25">
      <c r="A53" s="130" t="s">
        <v>173</v>
      </c>
      <c r="B53" s="130" t="s">
        <v>180</v>
      </c>
      <c r="C53" s="130">
        <v>3</v>
      </c>
      <c r="D53" s="110"/>
      <c r="E53" s="110"/>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row>
    <row r="54" spans="1:115" s="22" customFormat="1" ht="22.5" x14ac:dyDescent="0.25">
      <c r="A54" s="130" t="s">
        <v>135</v>
      </c>
      <c r="B54" s="130" t="s">
        <v>136</v>
      </c>
      <c r="C54" s="130">
        <v>3</v>
      </c>
      <c r="D54" s="110"/>
      <c r="E54" s="110"/>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row>
    <row r="55" spans="1:115" s="1" customFormat="1" x14ac:dyDescent="0.25">
      <c r="A55" s="130" t="s">
        <v>122</v>
      </c>
      <c r="B55" s="130" t="s">
        <v>121</v>
      </c>
      <c r="C55" s="130">
        <v>3</v>
      </c>
      <c r="D55" s="110"/>
      <c r="E55" s="110"/>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row>
    <row r="56" spans="1:115" s="1" customFormat="1" x14ac:dyDescent="0.25">
      <c r="A56" s="130" t="s">
        <v>111</v>
      </c>
      <c r="B56" s="130" t="s">
        <v>141</v>
      </c>
      <c r="C56" s="130">
        <v>3</v>
      </c>
      <c r="D56" s="110"/>
      <c r="E56" s="110"/>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row>
    <row r="57" spans="1:115" s="1" customFormat="1" x14ac:dyDescent="0.25">
      <c r="A57" s="130" t="s">
        <v>142</v>
      </c>
      <c r="B57" s="130" t="s">
        <v>143</v>
      </c>
      <c r="C57" s="130">
        <v>3</v>
      </c>
      <c r="D57" s="110"/>
      <c r="E57" s="110"/>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row>
    <row r="58" spans="1:115" s="22" customFormat="1" x14ac:dyDescent="0.25">
      <c r="A58" s="130" t="s">
        <v>133</v>
      </c>
      <c r="B58" s="130" t="s">
        <v>134</v>
      </c>
      <c r="C58" s="130">
        <v>3</v>
      </c>
      <c r="D58" s="33"/>
      <c r="E58" s="34"/>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row>
    <row r="59" spans="1:115" ht="24" x14ac:dyDescent="0.25">
      <c r="A59" s="26" t="s">
        <v>44</v>
      </c>
      <c r="B59" s="135" t="s">
        <v>157</v>
      </c>
      <c r="C59" s="26">
        <v>1</v>
      </c>
      <c r="D59" s="31"/>
      <c r="E59" s="32"/>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row>
    <row r="60" spans="1:115" ht="22.5" x14ac:dyDescent="0.25">
      <c r="A60" s="26" t="s">
        <v>45</v>
      </c>
      <c r="B60" s="26" t="s">
        <v>67</v>
      </c>
      <c r="C60" s="26">
        <v>1</v>
      </c>
      <c r="D60" s="31"/>
      <c r="E60" s="32"/>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row>
    <row r="61" spans="1:115" ht="22.5" x14ac:dyDescent="0.25">
      <c r="A61" s="26" t="s">
        <v>33</v>
      </c>
      <c r="B61" s="26" t="s">
        <v>66</v>
      </c>
      <c r="C61" s="26">
        <v>3</v>
      </c>
      <c r="D61" s="31"/>
      <c r="E61" s="32"/>
    </row>
    <row r="62" spans="1:115" ht="22.5" x14ac:dyDescent="0.25">
      <c r="A62" s="26" t="s">
        <v>46</v>
      </c>
      <c r="B62" s="26" t="s">
        <v>68</v>
      </c>
      <c r="C62" s="26">
        <v>1</v>
      </c>
      <c r="D62" s="31"/>
      <c r="E62" s="32"/>
    </row>
    <row r="63" spans="1:115" ht="22.5" x14ac:dyDescent="0.25">
      <c r="A63" s="130" t="s">
        <v>42</v>
      </c>
      <c r="B63" s="130" t="s">
        <v>158</v>
      </c>
      <c r="C63" s="130">
        <v>3</v>
      </c>
      <c r="D63" s="33"/>
      <c r="E63" s="34"/>
    </row>
    <row r="64" spans="1:115" ht="22.5" x14ac:dyDescent="0.25">
      <c r="A64" s="130" t="s">
        <v>60</v>
      </c>
      <c r="B64" s="130" t="s">
        <v>159</v>
      </c>
      <c r="C64" s="130">
        <v>3</v>
      </c>
      <c r="D64" s="33"/>
      <c r="E64" s="34"/>
    </row>
    <row r="65" spans="1:113" s="18" customFormat="1" ht="22.5" x14ac:dyDescent="0.25">
      <c r="A65" s="130" t="s">
        <v>62</v>
      </c>
      <c r="B65" s="130" t="s">
        <v>160</v>
      </c>
      <c r="C65" s="130">
        <v>3</v>
      </c>
      <c r="D65" s="33"/>
      <c r="E65" s="34"/>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row>
    <row r="66" spans="1:113" s="18" customFormat="1" x14ac:dyDescent="0.25">
      <c r="A66" s="26" t="s">
        <v>39</v>
      </c>
      <c r="B66" s="26" t="s">
        <v>61</v>
      </c>
      <c r="C66" s="26">
        <v>3</v>
      </c>
      <c r="D66" s="31"/>
      <c r="E66" s="32"/>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row>
    <row r="67" spans="1:113" ht="22.5" x14ac:dyDescent="0.25">
      <c r="A67" s="130" t="s">
        <v>103</v>
      </c>
      <c r="B67" s="130" t="s">
        <v>105</v>
      </c>
      <c r="C67" s="130">
        <v>3</v>
      </c>
      <c r="D67" s="33"/>
      <c r="E67" s="34"/>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row>
    <row r="68" spans="1:113" ht="22.5" x14ac:dyDescent="0.25">
      <c r="A68" s="26" t="s">
        <v>74</v>
      </c>
      <c r="B68" s="26" t="s">
        <v>75</v>
      </c>
      <c r="C68" s="26">
        <v>3</v>
      </c>
      <c r="D68" s="31"/>
      <c r="E68" s="32"/>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row>
    <row r="69" spans="1:113" ht="22.5" x14ac:dyDescent="0.25">
      <c r="A69" s="14" t="s">
        <v>53</v>
      </c>
      <c r="B69" s="14" t="s">
        <v>71</v>
      </c>
      <c r="C69" s="14">
        <v>3</v>
      </c>
      <c r="D69" s="31"/>
      <c r="E69" s="32"/>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row>
    <row r="70" spans="1:113" s="20" customFormat="1" x14ac:dyDescent="0.25">
      <c r="A70" s="79" t="s">
        <v>94</v>
      </c>
      <c r="B70" s="10"/>
      <c r="C70" s="10"/>
      <c r="D70" s="34"/>
      <c r="E70" s="34"/>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row>
    <row r="71" spans="1:113" s="7" customFormat="1" x14ac:dyDescent="0.25">
      <c r="A71" s="77" t="s">
        <v>115</v>
      </c>
      <c r="B71" s="10"/>
      <c r="C71" s="8"/>
      <c r="D71" s="8"/>
      <c r="E71" s="129"/>
      <c r="F71" s="78"/>
      <c r="G71" s="78"/>
      <c r="H71" s="78"/>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1:113" s="22" customFormat="1" x14ac:dyDescent="0.25">
      <c r="A72" s="21" t="s">
        <v>116</v>
      </c>
      <c r="B72" s="10"/>
      <c r="C72" s="8"/>
      <c r="D72" s="128"/>
      <c r="E72" s="7"/>
    </row>
    <row r="73" spans="1:113" s="22" customFormat="1" ht="27.75" customHeight="1" x14ac:dyDescent="0.25">
      <c r="A73" s="138" t="s">
        <v>181</v>
      </c>
      <c r="B73" s="138"/>
      <c r="C73" s="138"/>
      <c r="D73" s="138"/>
      <c r="E73" s="138"/>
    </row>
    <row r="74" spans="1:113" s="22" customFormat="1" x14ac:dyDescent="0.25">
      <c r="A74" s="112" t="s">
        <v>182</v>
      </c>
      <c r="B74" s="10"/>
      <c r="C74" s="8"/>
      <c r="D74" s="128"/>
      <c r="E74" s="7"/>
    </row>
    <row r="75" spans="1:113" s="22" customFormat="1" x14ac:dyDescent="0.25">
      <c r="A75" s="21" t="s">
        <v>117</v>
      </c>
      <c r="B75" s="10"/>
      <c r="C75" s="8"/>
      <c r="D75" s="128"/>
      <c r="E75" s="7"/>
    </row>
    <row r="76" spans="1:113" s="22" customFormat="1" ht="27.75" customHeight="1" x14ac:dyDescent="0.25">
      <c r="A76" s="138" t="s">
        <v>181</v>
      </c>
      <c r="B76" s="138"/>
      <c r="C76" s="138"/>
      <c r="D76" s="138"/>
      <c r="E76" s="138"/>
    </row>
    <row r="77" spans="1:113" s="22" customFormat="1" x14ac:dyDescent="0.25">
      <c r="A77" s="112" t="s">
        <v>183</v>
      </c>
      <c r="B77" s="10"/>
      <c r="C77" s="8"/>
      <c r="D77" s="128"/>
      <c r="E77" s="7"/>
    </row>
    <row r="78" spans="1:113" s="22" customFormat="1" x14ac:dyDescent="0.25">
      <c r="A78" s="21" t="s">
        <v>171</v>
      </c>
      <c r="B78" s="3"/>
      <c r="C78" s="111" t="s">
        <v>172</v>
      </c>
      <c r="D78" s="8"/>
      <c r="E78" s="129"/>
    </row>
    <row r="79" spans="1:113" s="22" customFormat="1" x14ac:dyDescent="0.25">
      <c r="A79" s="13" t="s">
        <v>173</v>
      </c>
      <c r="B79" s="14" t="s">
        <v>174</v>
      </c>
      <c r="C79" s="134">
        <v>3</v>
      </c>
      <c r="D79" s="131"/>
      <c r="E79" s="35"/>
    </row>
    <row r="80" spans="1:113" s="22" customFormat="1" x14ac:dyDescent="0.25">
      <c r="A80" s="13" t="s">
        <v>175</v>
      </c>
      <c r="B80" s="14" t="s">
        <v>176</v>
      </c>
      <c r="C80" s="134">
        <v>3</v>
      </c>
      <c r="D80" s="131"/>
      <c r="E80" s="35"/>
    </row>
    <row r="81" spans="1:5" s="22" customFormat="1" x14ac:dyDescent="0.25">
      <c r="A81" s="13" t="s">
        <v>177</v>
      </c>
      <c r="B81" s="14" t="s">
        <v>178</v>
      </c>
      <c r="C81" s="134">
        <v>3</v>
      </c>
      <c r="D81" s="131"/>
      <c r="E81" s="35"/>
    </row>
    <row r="82" spans="1:5" s="22" customFormat="1" ht="22.5" x14ac:dyDescent="0.25">
      <c r="A82" s="130" t="s">
        <v>84</v>
      </c>
      <c r="B82" s="130" t="s">
        <v>120</v>
      </c>
      <c r="C82" s="130">
        <v>3</v>
      </c>
      <c r="D82" s="131"/>
      <c r="E82" s="129"/>
    </row>
    <row r="83" spans="1:5" s="22" customFormat="1" x14ac:dyDescent="0.25">
      <c r="A83" s="21" t="s">
        <v>77</v>
      </c>
      <c r="B83" s="10"/>
      <c r="C83" s="129"/>
      <c r="D83" s="8"/>
      <c r="E83" s="129"/>
    </row>
    <row r="84" spans="1:5" s="22" customFormat="1" ht="14.25" customHeight="1" x14ac:dyDescent="0.25">
      <c r="A84" s="13" t="s">
        <v>78</v>
      </c>
      <c r="B84" s="14" t="s">
        <v>118</v>
      </c>
      <c r="C84" s="23">
        <v>12</v>
      </c>
      <c r="D84" s="131"/>
      <c r="E84" s="35"/>
    </row>
    <row r="85" spans="1:5" s="22" customFormat="1" ht="14.25" customHeight="1" x14ac:dyDescent="0.25">
      <c r="B85" s="29"/>
      <c r="C85" s="29"/>
      <c r="D85" s="30"/>
      <c r="E85" s="30"/>
    </row>
  </sheetData>
  <mergeCells count="9">
    <mergeCell ref="A73:E73"/>
    <mergeCell ref="A76:E76"/>
    <mergeCell ref="A50:E50"/>
    <mergeCell ref="A1:E1"/>
    <mergeCell ref="A2:E2"/>
    <mergeCell ref="A3:E3"/>
    <mergeCell ref="D6:E6"/>
    <mergeCell ref="A48:E48"/>
    <mergeCell ref="A49:E49"/>
  </mergeCells>
  <hyperlinks>
    <hyperlink ref="B59" r:id="rId1" display="https://www.spla.ulaval.ca/etudiants/stages/ffgg" xr:uid="{A0817ACD-C3F0-4523-B712-6966233A24AA}"/>
  </hyperlinks>
  <printOptions horizontalCentered="1"/>
  <pageMargins left="0.25" right="0.25" top="0.75" bottom="0.75" header="0.3" footer="0.3"/>
  <pageSetup fitToHeight="0" orientation="portrait" r:id="rId2"/>
  <rowBreaks count="2" manualBreakCount="2">
    <brk id="36" max="6" man="1"/>
    <brk id="7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8674-E3F5-40EA-B7BC-38810B97C890}">
  <sheetPr>
    <pageSetUpPr fitToPage="1"/>
  </sheetPr>
  <dimension ref="A1:M36"/>
  <sheetViews>
    <sheetView view="pageBreakPreview" zoomScaleNormal="100" zoomScaleSheetLayoutView="100" workbookViewId="0">
      <selection activeCell="A3" sqref="A3:L3"/>
    </sheetView>
  </sheetViews>
  <sheetFormatPr baseColWidth="10" defaultColWidth="11.42578125" defaultRowHeight="15" x14ac:dyDescent="0.25"/>
  <cols>
    <col min="1" max="1" width="7.5703125" style="59" customWidth="1"/>
    <col min="2" max="2" width="22" style="59" customWidth="1"/>
    <col min="3" max="3" width="3" style="60" customWidth="1"/>
    <col min="4" max="4" width="7.5703125" style="59" bestFit="1" customWidth="1"/>
    <col min="5" max="5" width="22" style="59" customWidth="1"/>
    <col min="6" max="6" width="3" style="60" customWidth="1"/>
    <col min="7" max="7" width="7.5703125" style="59" bestFit="1" customWidth="1"/>
    <col min="8" max="8" width="22" style="59" customWidth="1"/>
    <col min="9" max="9" width="3" style="60" customWidth="1"/>
    <col min="10" max="10" width="7.5703125" style="59" bestFit="1" customWidth="1"/>
    <col min="11" max="11" width="22" style="59" customWidth="1"/>
    <col min="12" max="12" width="5.140625" style="60" customWidth="1"/>
    <col min="13" max="16384" width="11.42578125" style="59"/>
  </cols>
  <sheetData>
    <row r="1" spans="1:13" s="51" customFormat="1" ht="15.75" x14ac:dyDescent="0.25">
      <c r="A1" s="151" t="s">
        <v>47</v>
      </c>
      <c r="B1" s="151"/>
      <c r="C1" s="151"/>
      <c r="D1" s="151"/>
      <c r="E1" s="151"/>
      <c r="F1" s="151"/>
      <c r="G1" s="151"/>
      <c r="H1" s="151"/>
      <c r="I1" s="151"/>
      <c r="J1" s="151"/>
      <c r="K1" s="151"/>
      <c r="L1" s="151"/>
    </row>
    <row r="2" spans="1:13" s="51" customFormat="1" ht="15.75" x14ac:dyDescent="0.25">
      <c r="A2" s="151" t="s">
        <v>70</v>
      </c>
      <c r="B2" s="151"/>
      <c r="C2" s="151"/>
      <c r="D2" s="151"/>
      <c r="E2" s="151"/>
      <c r="F2" s="151"/>
      <c r="G2" s="151"/>
      <c r="H2" s="151"/>
      <c r="I2" s="151"/>
      <c r="J2" s="151"/>
      <c r="K2" s="151"/>
      <c r="L2" s="151"/>
    </row>
    <row r="3" spans="1:13" s="51" customFormat="1" ht="15.75" x14ac:dyDescent="0.25">
      <c r="A3" s="152" t="s">
        <v>162</v>
      </c>
      <c r="B3" s="152"/>
      <c r="C3" s="152"/>
      <c r="D3" s="152"/>
      <c r="E3" s="152"/>
      <c r="F3" s="152"/>
      <c r="G3" s="152"/>
      <c r="H3" s="152"/>
      <c r="I3" s="152"/>
      <c r="J3" s="152"/>
      <c r="K3" s="152"/>
      <c r="L3" s="152"/>
    </row>
    <row r="4" spans="1:13" s="52" customFormat="1" ht="15.75" x14ac:dyDescent="0.25">
      <c r="C4" s="53"/>
      <c r="F4" s="53"/>
      <c r="I4" s="53"/>
      <c r="L4" s="53"/>
    </row>
    <row r="5" spans="1:13" s="54" customFormat="1" ht="15.75" customHeight="1" x14ac:dyDescent="0.25">
      <c r="A5" s="148" t="s">
        <v>110</v>
      </c>
      <c r="B5" s="149"/>
      <c r="C5" s="150"/>
      <c r="D5" s="148" t="s">
        <v>114</v>
      </c>
      <c r="E5" s="149"/>
      <c r="F5" s="150"/>
      <c r="G5" s="148" t="s">
        <v>127</v>
      </c>
      <c r="H5" s="149"/>
      <c r="I5" s="150"/>
      <c r="J5" s="148" t="s">
        <v>130</v>
      </c>
      <c r="K5" s="149"/>
      <c r="L5" s="150"/>
    </row>
    <row r="6" spans="1:13" s="55" customFormat="1" ht="12.75" x14ac:dyDescent="0.25">
      <c r="A6" s="82" t="s">
        <v>12</v>
      </c>
      <c r="B6" s="47" t="s">
        <v>11</v>
      </c>
      <c r="C6" s="83" t="s">
        <v>10</v>
      </c>
      <c r="D6" s="82" t="s">
        <v>12</v>
      </c>
      <c r="E6" s="47" t="s">
        <v>11</v>
      </c>
      <c r="F6" s="83" t="s">
        <v>10</v>
      </c>
      <c r="G6" s="82" t="s">
        <v>12</v>
      </c>
      <c r="H6" s="47" t="s">
        <v>11</v>
      </c>
      <c r="I6" s="83" t="s">
        <v>10</v>
      </c>
      <c r="J6" s="82" t="s">
        <v>12</v>
      </c>
      <c r="K6" s="47" t="s">
        <v>11</v>
      </c>
      <c r="L6" s="83" t="s">
        <v>10</v>
      </c>
    </row>
    <row r="7" spans="1:13" s="24" customFormat="1" ht="27" x14ac:dyDescent="0.25">
      <c r="A7" s="84" t="s">
        <v>20</v>
      </c>
      <c r="B7" s="48" t="s">
        <v>21</v>
      </c>
      <c r="C7" s="85">
        <v>1</v>
      </c>
      <c r="D7" s="86" t="s">
        <v>19</v>
      </c>
      <c r="E7" s="49" t="s">
        <v>89</v>
      </c>
      <c r="F7" s="91">
        <v>2</v>
      </c>
      <c r="G7" s="86" t="s">
        <v>88</v>
      </c>
      <c r="H7" s="49" t="s">
        <v>86</v>
      </c>
      <c r="I7" s="91">
        <v>3</v>
      </c>
      <c r="J7" s="84" t="s">
        <v>35</v>
      </c>
      <c r="K7" s="48" t="s">
        <v>155</v>
      </c>
      <c r="L7" s="85">
        <v>3</v>
      </c>
    </row>
    <row r="8" spans="1:13" s="24" customFormat="1" ht="36" x14ac:dyDescent="0.25">
      <c r="A8" s="84" t="s">
        <v>18</v>
      </c>
      <c r="B8" s="48" t="s">
        <v>147</v>
      </c>
      <c r="C8" s="85">
        <v>3</v>
      </c>
      <c r="D8" s="84" t="s">
        <v>84</v>
      </c>
      <c r="E8" s="48" t="s">
        <v>120</v>
      </c>
      <c r="F8" s="85">
        <v>3</v>
      </c>
      <c r="G8" s="84" t="s">
        <v>31</v>
      </c>
      <c r="H8" s="48" t="s">
        <v>151</v>
      </c>
      <c r="I8" s="85">
        <v>3</v>
      </c>
      <c r="J8" s="84" t="s">
        <v>54</v>
      </c>
      <c r="K8" s="48" t="s">
        <v>156</v>
      </c>
      <c r="L8" s="85">
        <v>2</v>
      </c>
    </row>
    <row r="9" spans="1:13" s="24" customFormat="1" ht="45" x14ac:dyDescent="0.25">
      <c r="A9" s="86" t="s">
        <v>51</v>
      </c>
      <c r="B9" s="49" t="s">
        <v>52</v>
      </c>
      <c r="C9" s="91">
        <v>3</v>
      </c>
      <c r="D9" s="84" t="s">
        <v>27</v>
      </c>
      <c r="E9" s="48" t="s">
        <v>148</v>
      </c>
      <c r="F9" s="85">
        <v>3</v>
      </c>
      <c r="G9" s="86" t="s">
        <v>59</v>
      </c>
      <c r="H9" s="76" t="s">
        <v>124</v>
      </c>
      <c r="I9" s="91">
        <v>3</v>
      </c>
      <c r="J9" s="84" t="s">
        <v>184</v>
      </c>
      <c r="K9" s="48" t="s">
        <v>65</v>
      </c>
      <c r="L9" s="85">
        <v>3</v>
      </c>
    </row>
    <row r="10" spans="1:13" s="24" customFormat="1" ht="36" x14ac:dyDescent="0.25">
      <c r="A10" s="84" t="s">
        <v>17</v>
      </c>
      <c r="B10" s="48" t="s">
        <v>50</v>
      </c>
      <c r="C10" s="85">
        <v>3</v>
      </c>
      <c r="D10" s="86" t="s">
        <v>81</v>
      </c>
      <c r="E10" s="49" t="s">
        <v>146</v>
      </c>
      <c r="F10" s="91">
        <v>3</v>
      </c>
      <c r="G10" s="84" t="s">
        <v>41</v>
      </c>
      <c r="H10" s="48" t="s">
        <v>87</v>
      </c>
      <c r="I10" s="85">
        <v>3</v>
      </c>
      <c r="J10" s="84"/>
      <c r="K10" s="48" t="s">
        <v>100</v>
      </c>
      <c r="L10" s="85">
        <v>3</v>
      </c>
    </row>
    <row r="11" spans="1:13" s="24" customFormat="1" ht="9" x14ac:dyDescent="0.25">
      <c r="A11" s="84" t="s">
        <v>13</v>
      </c>
      <c r="B11" s="48" t="s">
        <v>14</v>
      </c>
      <c r="C11" s="85">
        <v>3</v>
      </c>
      <c r="D11" s="84" t="s">
        <v>72</v>
      </c>
      <c r="E11" s="48" t="s">
        <v>73</v>
      </c>
      <c r="F11" s="85">
        <v>3</v>
      </c>
      <c r="G11" s="84"/>
      <c r="H11" s="48" t="s">
        <v>100</v>
      </c>
      <c r="I11" s="85">
        <v>3</v>
      </c>
      <c r="J11" s="84"/>
      <c r="K11" s="48" t="s">
        <v>100</v>
      </c>
      <c r="L11" s="85">
        <v>3</v>
      </c>
    </row>
    <row r="12" spans="1:13" s="24" customFormat="1" ht="27" x14ac:dyDescent="0.25">
      <c r="A12" s="87" t="s">
        <v>16</v>
      </c>
      <c r="B12" s="88" t="s">
        <v>144</v>
      </c>
      <c r="C12" s="93">
        <v>3</v>
      </c>
      <c r="D12" s="87"/>
      <c r="E12" s="88"/>
      <c r="F12" s="93"/>
      <c r="G12" s="87"/>
      <c r="H12" s="88"/>
      <c r="I12" s="90"/>
      <c r="J12" s="87"/>
      <c r="K12" s="88"/>
      <c r="L12" s="90"/>
    </row>
    <row r="13" spans="1:13" s="24" customFormat="1" ht="12.75" x14ac:dyDescent="0.25">
      <c r="A13" s="38"/>
      <c r="B13" s="38"/>
      <c r="C13" s="56">
        <f>SUM(C7:C12)</f>
        <v>16</v>
      </c>
      <c r="D13" s="38"/>
      <c r="E13" s="38"/>
      <c r="F13" s="56">
        <f>SUM(F7:F12)</f>
        <v>14</v>
      </c>
      <c r="G13" s="38"/>
      <c r="H13" s="38"/>
      <c r="I13" s="56">
        <f>SUM(I7:I11)</f>
        <v>15</v>
      </c>
      <c r="J13" s="38"/>
      <c r="K13" s="38"/>
      <c r="L13" s="56">
        <f>SUM(L7:L12)</f>
        <v>14</v>
      </c>
    </row>
    <row r="14" spans="1:13" s="36" customFormat="1" ht="15.75" customHeight="1" x14ac:dyDescent="0.25">
      <c r="A14" s="145" t="s">
        <v>112</v>
      </c>
      <c r="B14" s="146"/>
      <c r="C14" s="147"/>
      <c r="D14" s="145" t="s">
        <v>123</v>
      </c>
      <c r="E14" s="146"/>
      <c r="F14" s="147"/>
      <c r="G14" s="145" t="s">
        <v>128</v>
      </c>
      <c r="H14" s="146"/>
      <c r="I14" s="147"/>
      <c r="J14" s="145" t="s">
        <v>163</v>
      </c>
      <c r="K14" s="146"/>
      <c r="L14" s="147"/>
      <c r="M14" s="37"/>
    </row>
    <row r="15" spans="1:13" s="54" customFormat="1" ht="30" customHeight="1" x14ac:dyDescent="0.25">
      <c r="A15" s="84" t="s">
        <v>23</v>
      </c>
      <c r="B15" s="48" t="s">
        <v>24</v>
      </c>
      <c r="C15" s="85">
        <v>3</v>
      </c>
      <c r="D15" s="84" t="s">
        <v>76</v>
      </c>
      <c r="E15" s="48" t="s">
        <v>104</v>
      </c>
      <c r="F15" s="85">
        <v>3</v>
      </c>
      <c r="G15" s="84" t="s">
        <v>55</v>
      </c>
      <c r="H15" s="48" t="s">
        <v>56</v>
      </c>
      <c r="I15" s="85">
        <v>3</v>
      </c>
      <c r="J15" s="48" t="s">
        <v>168</v>
      </c>
      <c r="K15" s="48" t="s">
        <v>90</v>
      </c>
      <c r="L15" s="85">
        <v>4</v>
      </c>
    </row>
    <row r="16" spans="1:13" s="24" customFormat="1" ht="27" x14ac:dyDescent="0.25">
      <c r="A16" s="84" t="s">
        <v>26</v>
      </c>
      <c r="B16" s="48" t="s">
        <v>37</v>
      </c>
      <c r="C16" s="85">
        <v>1</v>
      </c>
      <c r="D16" s="84" t="s">
        <v>28</v>
      </c>
      <c r="E16" s="48" t="s">
        <v>149</v>
      </c>
      <c r="F16" s="85">
        <v>3</v>
      </c>
      <c r="G16" s="84" t="s">
        <v>34</v>
      </c>
      <c r="H16" s="48" t="s">
        <v>108</v>
      </c>
      <c r="I16" s="85">
        <v>1</v>
      </c>
      <c r="J16" s="49" t="s">
        <v>79</v>
      </c>
      <c r="K16" s="49" t="s">
        <v>80</v>
      </c>
      <c r="L16" s="91">
        <v>3</v>
      </c>
    </row>
    <row r="17" spans="1:12" s="24" customFormat="1" ht="27" x14ac:dyDescent="0.25">
      <c r="A17" s="84" t="s">
        <v>4</v>
      </c>
      <c r="B17" s="48" t="s">
        <v>3</v>
      </c>
      <c r="C17" s="85">
        <v>3</v>
      </c>
      <c r="D17" s="84" t="s">
        <v>30</v>
      </c>
      <c r="E17" s="48" t="s">
        <v>64</v>
      </c>
      <c r="F17" s="85">
        <v>1</v>
      </c>
      <c r="G17" s="84" t="s">
        <v>32</v>
      </c>
      <c r="H17" s="48" t="s">
        <v>152</v>
      </c>
      <c r="I17" s="85">
        <v>3</v>
      </c>
      <c r="J17" s="48" t="s">
        <v>38</v>
      </c>
      <c r="K17" s="48" t="s">
        <v>91</v>
      </c>
      <c r="L17" s="85">
        <v>3</v>
      </c>
    </row>
    <row r="18" spans="1:12" s="24" customFormat="1" ht="36" x14ac:dyDescent="0.25">
      <c r="A18" s="84" t="s">
        <v>25</v>
      </c>
      <c r="B18" s="48" t="s">
        <v>145</v>
      </c>
      <c r="C18" s="85">
        <v>3</v>
      </c>
      <c r="D18" s="84" t="s">
        <v>29</v>
      </c>
      <c r="E18" s="48" t="s">
        <v>63</v>
      </c>
      <c r="F18" s="85">
        <v>3</v>
      </c>
      <c r="G18" s="84" t="s">
        <v>43</v>
      </c>
      <c r="H18" s="48" t="s">
        <v>153</v>
      </c>
      <c r="I18" s="85">
        <v>3</v>
      </c>
      <c r="J18" s="48"/>
      <c r="K18" s="48" t="s">
        <v>100</v>
      </c>
      <c r="L18" s="85">
        <v>3</v>
      </c>
    </row>
    <row r="19" spans="1:12" s="24" customFormat="1" ht="36" x14ac:dyDescent="0.25">
      <c r="A19" s="84" t="s">
        <v>22</v>
      </c>
      <c r="B19" s="48" t="s">
        <v>36</v>
      </c>
      <c r="C19" s="85">
        <v>3</v>
      </c>
      <c r="D19" s="86" t="s">
        <v>40</v>
      </c>
      <c r="E19" s="49" t="s">
        <v>150</v>
      </c>
      <c r="F19" s="91">
        <v>3</v>
      </c>
      <c r="G19" s="86" t="s">
        <v>58</v>
      </c>
      <c r="H19" s="49" t="s">
        <v>154</v>
      </c>
      <c r="I19" s="91">
        <v>3</v>
      </c>
      <c r="J19" s="48"/>
      <c r="K19" s="48"/>
      <c r="L19" s="92"/>
    </row>
    <row r="20" spans="1:12" s="24" customFormat="1" ht="18" x14ac:dyDescent="0.25">
      <c r="A20" s="87" t="s">
        <v>82</v>
      </c>
      <c r="B20" s="88" t="s">
        <v>83</v>
      </c>
      <c r="C20" s="93">
        <v>3</v>
      </c>
      <c r="D20" s="87" t="s">
        <v>137</v>
      </c>
      <c r="E20" s="88" t="s">
        <v>138</v>
      </c>
      <c r="F20" s="90">
        <v>3</v>
      </c>
      <c r="G20" s="87"/>
      <c r="H20" s="88" t="s">
        <v>100</v>
      </c>
      <c r="I20" s="93">
        <v>3</v>
      </c>
      <c r="J20" s="88"/>
      <c r="K20" s="88"/>
      <c r="L20" s="93"/>
    </row>
    <row r="21" spans="1:12" s="66" customFormat="1" ht="16.5" customHeight="1" x14ac:dyDescent="0.25">
      <c r="A21" s="36"/>
      <c r="B21" s="36"/>
      <c r="C21" s="40">
        <f>SUM(C15:C20)</f>
        <v>16</v>
      </c>
      <c r="D21" s="36"/>
      <c r="E21" s="36"/>
      <c r="F21" s="40">
        <f>SUM(F15:F20)</f>
        <v>16</v>
      </c>
      <c r="G21" s="36"/>
      <c r="H21" s="36"/>
      <c r="I21" s="40">
        <f>SUM(I15:I20)</f>
        <v>16</v>
      </c>
      <c r="L21" s="40">
        <f>SUM(L15:L20)</f>
        <v>13</v>
      </c>
    </row>
    <row r="22" spans="1:12" s="46" customFormat="1" ht="15.75" customHeight="1" x14ac:dyDescent="0.25">
      <c r="A22" s="148" t="s">
        <v>113</v>
      </c>
      <c r="B22" s="149"/>
      <c r="C22" s="150"/>
      <c r="D22" s="148" t="s">
        <v>126</v>
      </c>
      <c r="E22" s="149"/>
      <c r="F22" s="150"/>
      <c r="G22" s="148" t="s">
        <v>129</v>
      </c>
      <c r="H22" s="149"/>
      <c r="I22" s="150"/>
    </row>
    <row r="23" spans="1:12" s="54" customFormat="1" ht="15.75" customHeight="1" x14ac:dyDescent="0.25">
      <c r="A23" s="94"/>
      <c r="B23" s="136" t="s">
        <v>49</v>
      </c>
      <c r="C23" s="95"/>
      <c r="D23" s="108"/>
      <c r="E23" s="50" t="s">
        <v>49</v>
      </c>
      <c r="F23" s="81"/>
      <c r="G23" s="94"/>
      <c r="H23" s="50" t="s">
        <v>49</v>
      </c>
      <c r="I23" s="95"/>
      <c r="J23" s="45"/>
      <c r="K23" s="45"/>
      <c r="L23" s="45"/>
    </row>
    <row r="24" spans="1:12" s="58" customFormat="1" ht="9" x14ac:dyDescent="0.25">
      <c r="A24" s="96"/>
      <c r="B24" s="97"/>
      <c r="C24" s="93"/>
      <c r="D24" s="97"/>
      <c r="E24" s="97"/>
      <c r="F24" s="89"/>
      <c r="G24" s="96"/>
      <c r="H24" s="97"/>
      <c r="I24" s="93"/>
      <c r="J24" s="43"/>
      <c r="K24" s="44"/>
      <c r="L24" s="41"/>
    </row>
    <row r="25" spans="1:12" s="58" customFormat="1" ht="12.75" x14ac:dyDescent="0.25">
      <c r="A25" s="36"/>
      <c r="B25" s="36"/>
      <c r="C25" s="40">
        <f>SUM(C23:C24)</f>
        <v>0</v>
      </c>
      <c r="D25" s="36"/>
      <c r="E25" s="36"/>
      <c r="F25" s="40">
        <f>SUM(F23:F24)</f>
        <v>0</v>
      </c>
      <c r="G25" s="36"/>
      <c r="H25" s="36"/>
      <c r="I25" s="40">
        <f>SUM(I23:I24)</f>
        <v>0</v>
      </c>
      <c r="J25" s="39"/>
      <c r="K25" s="39"/>
      <c r="L25" s="42"/>
    </row>
    <row r="26" spans="1:12" s="36" customFormat="1" x14ac:dyDescent="0.25">
      <c r="A26" s="63" t="s">
        <v>106</v>
      </c>
      <c r="C26" s="40"/>
      <c r="F26" s="40"/>
      <c r="G26" s="59"/>
      <c r="H26" s="59"/>
      <c r="I26" s="60"/>
      <c r="K26" s="61" t="s">
        <v>9</v>
      </c>
      <c r="L26" s="62">
        <f xml:space="preserve"> C13+C21+F13+F21+I13+I21+L13+L21</f>
        <v>120</v>
      </c>
    </row>
    <row r="27" spans="1:12" s="36" customFormat="1" x14ac:dyDescent="0.25">
      <c r="A27" s="72" t="s">
        <v>97</v>
      </c>
      <c r="C27" s="40"/>
      <c r="F27" s="40"/>
      <c r="G27" s="59"/>
      <c r="H27" s="59"/>
      <c r="I27" s="60"/>
      <c r="J27" s="59"/>
    </row>
    <row r="28" spans="1:12" s="36" customFormat="1" x14ac:dyDescent="0.25">
      <c r="A28" s="72" t="s">
        <v>98</v>
      </c>
      <c r="B28" s="59"/>
      <c r="C28" s="60"/>
      <c r="D28" s="59"/>
      <c r="E28" s="59"/>
      <c r="F28" s="60"/>
      <c r="G28" s="59"/>
      <c r="H28" s="59"/>
      <c r="I28" s="60"/>
      <c r="J28" s="59"/>
      <c r="K28" s="61"/>
      <c r="L28" s="64"/>
    </row>
    <row r="29" spans="1:12" x14ac:dyDescent="0.25">
      <c r="A29" s="63"/>
    </row>
    <row r="36" spans="1:1" x14ac:dyDescent="0.25">
      <c r="A36" s="65"/>
    </row>
  </sheetData>
  <mergeCells count="14">
    <mergeCell ref="A1:L1"/>
    <mergeCell ref="A2:L2"/>
    <mergeCell ref="A3:L3"/>
    <mergeCell ref="A5:C5"/>
    <mergeCell ref="D5:F5"/>
    <mergeCell ref="G5:I5"/>
    <mergeCell ref="J5:L5"/>
    <mergeCell ref="J14:L14"/>
    <mergeCell ref="G22:I22"/>
    <mergeCell ref="G14:I14"/>
    <mergeCell ref="A14:C14"/>
    <mergeCell ref="D14:F14"/>
    <mergeCell ref="A22:C22"/>
    <mergeCell ref="D22:F22"/>
  </mergeCells>
  <hyperlinks>
    <hyperlink ref="B23" r:id="rId1" xr:uid="{BDE53F08-ACCF-49FA-A5A2-19B2C75A4F42}"/>
  </hyperlinks>
  <pageMargins left="0.31496062992125984" right="0.31496062992125984" top="0.15748031496062992" bottom="0.15748031496062992" header="0.31496062992125984" footer="0.31496062992125984"/>
  <pageSetup scale="9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4DC5-C791-4642-A88F-535BA6C09B4B}">
  <sheetPr>
    <pageSetUpPr fitToPage="1"/>
  </sheetPr>
  <dimension ref="A1:M35"/>
  <sheetViews>
    <sheetView view="pageBreakPreview" zoomScaleNormal="100" zoomScaleSheetLayoutView="100" workbookViewId="0">
      <selection activeCell="A3" sqref="A3:E3"/>
    </sheetView>
  </sheetViews>
  <sheetFormatPr baseColWidth="10" defaultColWidth="11.42578125" defaultRowHeight="15" x14ac:dyDescent="0.25"/>
  <cols>
    <col min="1" max="1" width="9.42578125" style="67" customWidth="1"/>
    <col min="2" max="2" width="20.7109375" style="67" customWidth="1"/>
    <col min="3" max="3" width="3" style="67" bestFit="1" customWidth="1"/>
    <col min="4" max="4" width="9.42578125" style="67" customWidth="1"/>
    <col min="5" max="5" width="20.7109375" style="67" customWidth="1"/>
    <col min="6" max="6" width="3" style="67" bestFit="1" customWidth="1"/>
    <col min="7" max="7" width="9.42578125" style="67" customWidth="1"/>
    <col min="8" max="8" width="20.7109375" style="67" customWidth="1"/>
    <col min="9" max="9" width="3" style="67" bestFit="1" customWidth="1"/>
    <col min="10" max="10" width="9.42578125" style="67" customWidth="1"/>
    <col min="11" max="11" width="20.7109375" style="67" customWidth="1"/>
    <col min="12" max="12" width="4" style="67" bestFit="1" customWidth="1"/>
    <col min="13" max="16384" width="11.42578125" style="67"/>
  </cols>
  <sheetData>
    <row r="1" spans="1:12" ht="15.75" x14ac:dyDescent="0.25">
      <c r="A1" s="152" t="s">
        <v>47</v>
      </c>
      <c r="B1" s="152"/>
      <c r="C1" s="152"/>
      <c r="D1" s="152"/>
      <c r="E1" s="152"/>
      <c r="F1" s="152"/>
      <c r="G1" s="152"/>
      <c r="H1" s="152"/>
      <c r="I1" s="152"/>
      <c r="J1" s="152"/>
      <c r="K1" s="152"/>
      <c r="L1" s="152"/>
    </row>
    <row r="2" spans="1:12" ht="15.75" x14ac:dyDescent="0.25">
      <c r="A2" s="153" t="s">
        <v>70</v>
      </c>
      <c r="B2" s="153"/>
      <c r="C2" s="153"/>
      <c r="D2" s="153"/>
      <c r="E2" s="153"/>
      <c r="F2" s="153"/>
      <c r="G2" s="153"/>
      <c r="H2" s="153"/>
      <c r="I2" s="153"/>
      <c r="J2" s="153"/>
      <c r="K2" s="153"/>
      <c r="L2" s="153"/>
    </row>
    <row r="3" spans="1:12" ht="15.75" x14ac:dyDescent="0.25">
      <c r="A3" s="152" t="s">
        <v>164</v>
      </c>
      <c r="B3" s="152"/>
      <c r="C3" s="152"/>
      <c r="D3" s="152"/>
      <c r="E3" s="152"/>
      <c r="F3" s="152"/>
      <c r="G3" s="152"/>
      <c r="H3" s="152"/>
      <c r="I3" s="152"/>
      <c r="J3" s="152"/>
      <c r="K3" s="152"/>
      <c r="L3" s="152"/>
    </row>
    <row r="4" spans="1:12" x14ac:dyDescent="0.25">
      <c r="A4" s="68"/>
      <c r="B4" s="68"/>
      <c r="C4" s="68"/>
      <c r="D4" s="68"/>
      <c r="E4" s="68"/>
      <c r="F4" s="68"/>
      <c r="G4" s="68"/>
      <c r="H4" s="68"/>
      <c r="I4" s="68"/>
      <c r="J4" s="68"/>
      <c r="K4" s="68"/>
      <c r="L4" s="68"/>
    </row>
    <row r="5" spans="1:12" ht="15.75" customHeight="1" x14ac:dyDescent="0.25">
      <c r="A5" s="148" t="s">
        <v>112</v>
      </c>
      <c r="B5" s="149"/>
      <c r="C5" s="150"/>
      <c r="D5" s="148" t="s">
        <v>123</v>
      </c>
      <c r="E5" s="149"/>
      <c r="F5" s="150"/>
      <c r="G5" s="148" t="s">
        <v>128</v>
      </c>
      <c r="H5" s="149"/>
      <c r="I5" s="150"/>
      <c r="J5" s="148" t="s">
        <v>163</v>
      </c>
      <c r="K5" s="149"/>
      <c r="L5" s="150"/>
    </row>
    <row r="6" spans="1:12" x14ac:dyDescent="0.25">
      <c r="A6" s="82" t="s">
        <v>12</v>
      </c>
      <c r="B6" s="47" t="s">
        <v>11</v>
      </c>
      <c r="C6" s="83" t="s">
        <v>10</v>
      </c>
      <c r="D6" s="82" t="s">
        <v>12</v>
      </c>
      <c r="E6" s="47" t="s">
        <v>11</v>
      </c>
      <c r="F6" s="83" t="s">
        <v>10</v>
      </c>
      <c r="G6" s="82" t="s">
        <v>12</v>
      </c>
      <c r="H6" s="47" t="s">
        <v>11</v>
      </c>
      <c r="I6" s="83" t="s">
        <v>10</v>
      </c>
      <c r="J6" s="82" t="s">
        <v>12</v>
      </c>
      <c r="K6" s="47" t="s">
        <v>11</v>
      </c>
      <c r="L6" s="83" t="s">
        <v>10</v>
      </c>
    </row>
    <row r="7" spans="1:12" s="113" customFormat="1" ht="27" x14ac:dyDescent="0.25">
      <c r="A7" s="104" t="s">
        <v>23</v>
      </c>
      <c r="B7" s="76" t="s">
        <v>24</v>
      </c>
      <c r="C7" s="106">
        <v>3</v>
      </c>
      <c r="D7" s="104" t="s">
        <v>76</v>
      </c>
      <c r="E7" s="48" t="s">
        <v>104</v>
      </c>
      <c r="F7" s="106">
        <v>3</v>
      </c>
      <c r="G7" s="104" t="s">
        <v>55</v>
      </c>
      <c r="H7" s="76" t="s">
        <v>56</v>
      </c>
      <c r="I7" s="106">
        <v>3</v>
      </c>
      <c r="J7" s="125" t="s">
        <v>34</v>
      </c>
      <c r="K7" s="76" t="s">
        <v>108</v>
      </c>
      <c r="L7" s="106">
        <v>1</v>
      </c>
    </row>
    <row r="8" spans="1:12" s="113" customFormat="1" ht="18" x14ac:dyDescent="0.25">
      <c r="A8" s="104" t="s">
        <v>51</v>
      </c>
      <c r="B8" s="76" t="s">
        <v>52</v>
      </c>
      <c r="C8" s="106">
        <v>3</v>
      </c>
      <c r="D8" s="125" t="s">
        <v>26</v>
      </c>
      <c r="E8" s="76" t="s">
        <v>37</v>
      </c>
      <c r="F8" s="106">
        <v>1</v>
      </c>
      <c r="G8" s="104" t="s">
        <v>28</v>
      </c>
      <c r="H8" s="48" t="s">
        <v>149</v>
      </c>
      <c r="I8" s="106">
        <v>3</v>
      </c>
      <c r="J8" s="104" t="s">
        <v>32</v>
      </c>
      <c r="K8" s="48" t="s">
        <v>152</v>
      </c>
      <c r="L8" s="106">
        <v>3</v>
      </c>
    </row>
    <row r="9" spans="1:12" s="113" customFormat="1" ht="27" x14ac:dyDescent="0.25">
      <c r="A9" s="104" t="s">
        <v>72</v>
      </c>
      <c r="B9" s="76" t="s">
        <v>73</v>
      </c>
      <c r="C9" s="106">
        <v>3</v>
      </c>
      <c r="D9" s="104" t="s">
        <v>4</v>
      </c>
      <c r="E9" s="76" t="s">
        <v>3</v>
      </c>
      <c r="F9" s="106">
        <v>3</v>
      </c>
      <c r="G9" s="125" t="s">
        <v>30</v>
      </c>
      <c r="H9" s="48" t="s">
        <v>64</v>
      </c>
      <c r="I9" s="106">
        <v>1</v>
      </c>
      <c r="J9" s="104" t="s">
        <v>168</v>
      </c>
      <c r="K9" s="76" t="s">
        <v>96</v>
      </c>
      <c r="L9" s="106">
        <v>4</v>
      </c>
    </row>
    <row r="10" spans="1:12" s="113" customFormat="1" ht="36" x14ac:dyDescent="0.25">
      <c r="A10" s="104" t="s">
        <v>13</v>
      </c>
      <c r="B10" s="76" t="s">
        <v>14</v>
      </c>
      <c r="C10" s="106">
        <v>3</v>
      </c>
      <c r="D10" s="104" t="s">
        <v>25</v>
      </c>
      <c r="E10" s="76" t="s">
        <v>92</v>
      </c>
      <c r="F10" s="106">
        <v>3</v>
      </c>
      <c r="G10" s="104" t="s">
        <v>29</v>
      </c>
      <c r="H10" s="48" t="s">
        <v>63</v>
      </c>
      <c r="I10" s="106">
        <v>3</v>
      </c>
      <c r="J10" s="104" t="s">
        <v>43</v>
      </c>
      <c r="K10" s="48" t="s">
        <v>153</v>
      </c>
      <c r="L10" s="106">
        <v>3</v>
      </c>
    </row>
    <row r="11" spans="1:12" s="113" customFormat="1" ht="36" x14ac:dyDescent="0.25">
      <c r="A11" s="104" t="s">
        <v>82</v>
      </c>
      <c r="B11" s="76" t="s">
        <v>83</v>
      </c>
      <c r="C11" s="106">
        <v>3</v>
      </c>
      <c r="D11" s="120"/>
      <c r="E11" s="76" t="s">
        <v>99</v>
      </c>
      <c r="F11" s="106">
        <v>3</v>
      </c>
      <c r="G11" s="104" t="s">
        <v>40</v>
      </c>
      <c r="H11" s="49" t="s">
        <v>150</v>
      </c>
      <c r="I11" s="106">
        <v>3</v>
      </c>
      <c r="J11" s="104" t="s">
        <v>58</v>
      </c>
      <c r="K11" s="49" t="s">
        <v>154</v>
      </c>
      <c r="L11" s="106">
        <v>3</v>
      </c>
    </row>
    <row r="12" spans="1:12" x14ac:dyDescent="0.25">
      <c r="A12" s="98"/>
      <c r="B12" s="99"/>
      <c r="C12" s="109"/>
      <c r="D12" s="121"/>
      <c r="E12" s="115" t="s">
        <v>99</v>
      </c>
      <c r="F12" s="116">
        <v>3</v>
      </c>
      <c r="G12" s="101"/>
      <c r="H12" s="88" t="s">
        <v>99</v>
      </c>
      <c r="I12" s="93">
        <v>3</v>
      </c>
      <c r="J12" s="100"/>
      <c r="K12" s="100"/>
      <c r="L12" s="107"/>
    </row>
    <row r="13" spans="1:12" x14ac:dyDescent="0.25">
      <c r="A13" s="40"/>
      <c r="B13" s="40"/>
      <c r="C13" s="40">
        <f>SUM(C7:C12)</f>
        <v>15</v>
      </c>
      <c r="D13" s="40"/>
      <c r="E13" s="40"/>
      <c r="F13" s="40">
        <f>SUM(F7:F12)</f>
        <v>16</v>
      </c>
      <c r="G13" s="40"/>
      <c r="H13" s="40"/>
      <c r="I13" s="40">
        <f>SUM(I7:I12)</f>
        <v>16</v>
      </c>
      <c r="J13" s="40"/>
      <c r="K13" s="40"/>
      <c r="L13" s="40">
        <f>SUM(L7:L11)</f>
        <v>14</v>
      </c>
    </row>
    <row r="14" spans="1:12" ht="15.75" x14ac:dyDescent="0.25">
      <c r="A14" s="148" t="s">
        <v>113</v>
      </c>
      <c r="B14" s="149"/>
      <c r="C14" s="150"/>
      <c r="D14" s="148" t="s">
        <v>126</v>
      </c>
      <c r="E14" s="149"/>
      <c r="F14" s="150"/>
      <c r="G14" s="148" t="s">
        <v>129</v>
      </c>
      <c r="H14" s="149"/>
      <c r="I14" s="150"/>
      <c r="J14" s="148" t="s">
        <v>165</v>
      </c>
      <c r="K14" s="149"/>
      <c r="L14" s="150"/>
    </row>
    <row r="15" spans="1:12" ht="19.5" x14ac:dyDescent="0.25">
      <c r="A15" s="101"/>
      <c r="B15" s="100"/>
      <c r="C15" s="107"/>
      <c r="D15" s="105"/>
      <c r="E15" s="137" t="s">
        <v>49</v>
      </c>
      <c r="F15" s="103"/>
      <c r="G15" s="105"/>
      <c r="H15" s="102" t="s">
        <v>49</v>
      </c>
      <c r="I15" s="103"/>
      <c r="J15" s="105"/>
      <c r="K15" s="102" t="s">
        <v>49</v>
      </c>
      <c r="L15" s="103"/>
    </row>
    <row r="16" spans="1:12" x14ac:dyDescent="0.25">
      <c r="A16" s="40"/>
      <c r="B16" s="40"/>
      <c r="C16" s="40">
        <f>SUM(C15)</f>
        <v>0</v>
      </c>
      <c r="D16" s="40"/>
      <c r="E16" s="40"/>
      <c r="F16" s="40">
        <f>SUM(F15)</f>
        <v>0</v>
      </c>
      <c r="G16" s="40"/>
      <c r="H16" s="40"/>
      <c r="I16" s="40">
        <f>SUM(I15)</f>
        <v>0</v>
      </c>
      <c r="J16" s="70"/>
      <c r="K16" s="40"/>
      <c r="L16" s="40">
        <f>SUM(L15)</f>
        <v>0</v>
      </c>
    </row>
    <row r="17" spans="1:13" ht="15.75" customHeight="1" x14ac:dyDescent="0.25">
      <c r="A17" s="148" t="s">
        <v>114</v>
      </c>
      <c r="B17" s="149"/>
      <c r="C17" s="149"/>
      <c r="D17" s="148" t="s">
        <v>127</v>
      </c>
      <c r="E17" s="149"/>
      <c r="F17" s="150"/>
      <c r="G17" s="148" t="s">
        <v>130</v>
      </c>
      <c r="H17" s="149"/>
      <c r="I17" s="149"/>
      <c r="J17" s="148" t="s">
        <v>166</v>
      </c>
      <c r="K17" s="149"/>
      <c r="L17" s="149"/>
      <c r="M17" s="54"/>
    </row>
    <row r="18" spans="1:13" s="113" customFormat="1" ht="36" x14ac:dyDescent="0.25">
      <c r="A18" s="104" t="s">
        <v>19</v>
      </c>
      <c r="B18" s="76" t="s">
        <v>93</v>
      </c>
      <c r="C18" s="117">
        <v>2</v>
      </c>
      <c r="D18" s="104" t="s">
        <v>84</v>
      </c>
      <c r="E18" s="76" t="s">
        <v>120</v>
      </c>
      <c r="F18" s="106">
        <v>3</v>
      </c>
      <c r="G18" s="104" t="s">
        <v>88</v>
      </c>
      <c r="H18" s="76" t="s">
        <v>85</v>
      </c>
      <c r="I18" s="106">
        <v>3</v>
      </c>
      <c r="J18" s="104" t="s">
        <v>35</v>
      </c>
      <c r="K18" s="48" t="s">
        <v>155</v>
      </c>
      <c r="L18" s="106">
        <v>3</v>
      </c>
      <c r="M18" s="124"/>
    </row>
    <row r="19" spans="1:13" s="113" customFormat="1" ht="45" x14ac:dyDescent="0.25">
      <c r="A19" s="104" t="s">
        <v>20</v>
      </c>
      <c r="B19" s="76" t="s">
        <v>21</v>
      </c>
      <c r="C19" s="117">
        <v>1</v>
      </c>
      <c r="D19" s="104" t="s">
        <v>27</v>
      </c>
      <c r="E19" s="48" t="s">
        <v>148</v>
      </c>
      <c r="F19" s="106">
        <v>3</v>
      </c>
      <c r="G19" s="104" t="s">
        <v>167</v>
      </c>
      <c r="H19" s="48" t="s">
        <v>156</v>
      </c>
      <c r="I19" s="106">
        <v>2</v>
      </c>
      <c r="J19" s="104" t="s">
        <v>57</v>
      </c>
      <c r="K19" s="76" t="s">
        <v>95</v>
      </c>
      <c r="L19" s="106">
        <v>3</v>
      </c>
      <c r="M19" s="119"/>
    </row>
    <row r="20" spans="1:13" s="113" customFormat="1" ht="27" x14ac:dyDescent="0.25">
      <c r="A20" s="104" t="s">
        <v>18</v>
      </c>
      <c r="B20" s="76" t="s">
        <v>147</v>
      </c>
      <c r="C20" s="117">
        <v>3</v>
      </c>
      <c r="D20" s="118" t="s">
        <v>81</v>
      </c>
      <c r="E20" s="49" t="s">
        <v>146</v>
      </c>
      <c r="F20" s="106">
        <v>3</v>
      </c>
      <c r="G20" s="104" t="s">
        <v>31</v>
      </c>
      <c r="H20" s="76" t="s">
        <v>107</v>
      </c>
      <c r="I20" s="106">
        <v>3</v>
      </c>
      <c r="J20" s="104" t="s">
        <v>79</v>
      </c>
      <c r="K20" s="76" t="s">
        <v>80</v>
      </c>
      <c r="L20" s="106">
        <v>3</v>
      </c>
      <c r="M20" s="119"/>
    </row>
    <row r="21" spans="1:13" s="113" customFormat="1" ht="36" x14ac:dyDescent="0.25">
      <c r="A21" s="104" t="s">
        <v>17</v>
      </c>
      <c r="B21" s="76" t="s">
        <v>50</v>
      </c>
      <c r="C21" s="117">
        <v>3</v>
      </c>
      <c r="D21" s="84" t="s">
        <v>137</v>
      </c>
      <c r="E21" s="48" t="s">
        <v>138</v>
      </c>
      <c r="F21" s="92">
        <v>3</v>
      </c>
      <c r="G21" s="104" t="s">
        <v>59</v>
      </c>
      <c r="H21" s="76" t="s">
        <v>125</v>
      </c>
      <c r="I21" s="106">
        <v>3</v>
      </c>
      <c r="J21" s="104" t="s">
        <v>38</v>
      </c>
      <c r="K21" s="76" t="s">
        <v>69</v>
      </c>
      <c r="L21" s="106">
        <v>3</v>
      </c>
      <c r="M21" s="119"/>
    </row>
    <row r="22" spans="1:13" s="113" customFormat="1" ht="36" x14ac:dyDescent="0.25">
      <c r="A22" s="104" t="s">
        <v>16</v>
      </c>
      <c r="B22" s="88" t="s">
        <v>144</v>
      </c>
      <c r="C22" s="117">
        <v>3</v>
      </c>
      <c r="D22" s="120"/>
      <c r="E22" s="76" t="s">
        <v>99</v>
      </c>
      <c r="F22" s="106">
        <v>3</v>
      </c>
      <c r="G22" s="104" t="s">
        <v>41</v>
      </c>
      <c r="H22" s="48" t="s">
        <v>87</v>
      </c>
      <c r="I22" s="106">
        <v>3</v>
      </c>
      <c r="J22" s="104"/>
      <c r="K22" s="76" t="s">
        <v>99</v>
      </c>
      <c r="L22" s="106">
        <v>3</v>
      </c>
      <c r="M22" s="119"/>
    </row>
    <row r="23" spans="1:13" s="113" customFormat="1" ht="18" x14ac:dyDescent="0.25">
      <c r="A23" s="123" t="s">
        <v>22</v>
      </c>
      <c r="B23" s="115" t="s">
        <v>36</v>
      </c>
      <c r="C23" s="126">
        <v>3</v>
      </c>
      <c r="D23" s="121"/>
      <c r="E23" s="114"/>
      <c r="F23" s="122"/>
      <c r="G23" s="121"/>
      <c r="H23" s="114"/>
      <c r="I23" s="122"/>
      <c r="J23" s="123"/>
      <c r="K23" s="114"/>
      <c r="L23" s="122"/>
      <c r="M23" s="124"/>
    </row>
    <row r="24" spans="1:13" x14ac:dyDescent="0.25">
      <c r="A24" s="40"/>
      <c r="B24" s="40"/>
      <c r="C24" s="40">
        <f>SUM(C18:C23)</f>
        <v>15</v>
      </c>
      <c r="D24" s="40"/>
      <c r="E24" s="40"/>
      <c r="F24" s="40">
        <f>SUM(F18:F22)</f>
        <v>15</v>
      </c>
      <c r="G24" s="40"/>
      <c r="H24" s="40"/>
      <c r="I24" s="40">
        <f>SUM(I18:I22)</f>
        <v>14</v>
      </c>
      <c r="J24" s="40"/>
      <c r="K24" s="40"/>
      <c r="L24" s="40">
        <f>SUM(L18:L23)</f>
        <v>15</v>
      </c>
      <c r="M24" s="69"/>
    </row>
    <row r="25" spans="1:13" x14ac:dyDescent="0.25">
      <c r="A25" s="63" t="s">
        <v>106</v>
      </c>
      <c r="B25" s="36"/>
      <c r="C25" s="40"/>
      <c r="D25" s="36"/>
      <c r="E25" s="36"/>
      <c r="F25" s="40"/>
      <c r="G25" s="36"/>
      <c r="H25" s="36"/>
      <c r="I25" s="40"/>
      <c r="J25" s="36"/>
      <c r="K25" s="61" t="s">
        <v>9</v>
      </c>
      <c r="L25" s="40">
        <f>C13+F13+I13+L13+C16+F16+I16+L16+C24+F24+I24+L24</f>
        <v>120</v>
      </c>
      <c r="M25" s="40"/>
    </row>
    <row r="26" spans="1:13" x14ac:dyDescent="0.25">
      <c r="A26" s="72" t="s">
        <v>97</v>
      </c>
      <c r="B26" s="36"/>
      <c r="C26" s="40"/>
      <c r="D26" s="36"/>
      <c r="E26" s="36"/>
      <c r="F26" s="40"/>
      <c r="G26" s="36"/>
      <c r="H26" s="36"/>
      <c r="I26" s="40"/>
      <c r="J26" s="36"/>
      <c r="K26" s="61"/>
      <c r="L26" s="57"/>
      <c r="M26" s="71"/>
    </row>
    <row r="27" spans="1:13" x14ac:dyDescent="0.25">
      <c r="A27" s="72" t="s">
        <v>98</v>
      </c>
      <c r="B27" s="36"/>
      <c r="C27" s="40"/>
      <c r="D27" s="36"/>
      <c r="E27" s="36"/>
      <c r="F27" s="40"/>
      <c r="G27" s="73"/>
      <c r="H27" s="73"/>
      <c r="I27" s="74"/>
      <c r="J27" s="73"/>
      <c r="K27" s="73"/>
      <c r="L27" s="74"/>
      <c r="M27" s="71"/>
    </row>
    <row r="28" spans="1:13" x14ac:dyDescent="0.25">
      <c r="B28" s="73"/>
      <c r="C28" s="74"/>
      <c r="D28" s="73"/>
      <c r="E28" s="73"/>
      <c r="F28" s="74"/>
      <c r="G28" s="73"/>
      <c r="H28" s="73"/>
      <c r="I28" s="74"/>
      <c r="J28" s="73"/>
      <c r="K28" s="73"/>
      <c r="L28" s="74"/>
      <c r="M28" s="71"/>
    </row>
    <row r="29" spans="1:13" x14ac:dyDescent="0.25">
      <c r="A29" s="73"/>
      <c r="B29" s="73"/>
      <c r="C29" s="74"/>
      <c r="D29" s="73"/>
      <c r="E29" s="73"/>
      <c r="F29" s="74"/>
      <c r="G29" s="73"/>
      <c r="H29" s="73"/>
      <c r="I29" s="74"/>
      <c r="J29" s="73"/>
      <c r="K29" s="73"/>
      <c r="L29" s="74"/>
      <c r="M29" s="37"/>
    </row>
    <row r="35" spans="1:1" x14ac:dyDescent="0.25">
      <c r="A35" s="75"/>
    </row>
  </sheetData>
  <mergeCells count="15">
    <mergeCell ref="A1:L1"/>
    <mergeCell ref="A2:L2"/>
    <mergeCell ref="A3:L3"/>
    <mergeCell ref="A5:C5"/>
    <mergeCell ref="D5:F5"/>
    <mergeCell ref="G5:I5"/>
    <mergeCell ref="J5:L5"/>
    <mergeCell ref="A14:C14"/>
    <mergeCell ref="D14:F14"/>
    <mergeCell ref="G14:I14"/>
    <mergeCell ref="J14:L14"/>
    <mergeCell ref="A17:C17"/>
    <mergeCell ref="D17:F17"/>
    <mergeCell ref="G17:I17"/>
    <mergeCell ref="J17:L17"/>
  </mergeCells>
  <hyperlinks>
    <hyperlink ref="E15" r:id="rId1" xr:uid="{21993782-A35F-4281-AB5F-A12F2474C1AA}"/>
  </hyperlinks>
  <pageMargins left="0.31496062992125984" right="0.31496062992125984" top="0.15748031496062992" bottom="0.15748031496062992" header="0.31496062992125984" footer="0.31496062992125984"/>
  <pageSetup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B-GGO</vt:lpstr>
      <vt:lpstr>B-GGO Chem Automne</vt:lpstr>
      <vt:lpstr>B-GGO Chem Hiver</vt:lpstr>
      <vt:lpstr>'B-GGO'!_Hlk148866690</vt:lpstr>
      <vt:lpstr>'B-GGO'!OLE_LINK3</vt:lpstr>
      <vt:lpstr>'B-GGO'!OLE_LINK7</vt:lpstr>
      <vt:lpstr>'B-GGO'!Zone_d_impression</vt:lpstr>
      <vt:lpstr>'B-GGO Chem Automne'!Zone_d_impression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2021-07-16T14:23:18Z</cp:lastPrinted>
  <dcterms:created xsi:type="dcterms:W3CDTF">2010-05-19T14:24:58Z</dcterms:created>
  <dcterms:modified xsi:type="dcterms:W3CDTF">2021-07-29T17:50:27Z</dcterms:modified>
</cp:coreProperties>
</file>