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S:\FFGG\Faculte\Gestion des études\Conseil en gestion des études\Cheminements\B-GGO\"/>
    </mc:Choice>
  </mc:AlternateContent>
  <xr:revisionPtr revIDLastSave="0" documentId="13_ncr:1_{F264B74E-D674-48D1-848D-1682190D0C2A}" xr6:coauthVersionLast="47" xr6:coauthVersionMax="47" xr10:uidLastSave="{00000000-0000-0000-0000-000000000000}"/>
  <bookViews>
    <workbookView xWindow="-28920" yWindow="-120" windowWidth="29040" windowHeight="15720" xr2:uid="{00000000-000D-0000-FFFF-FFFF00000000}"/>
  </bookViews>
  <sheets>
    <sheet name="B-GGO" sheetId="13" r:id="rId1"/>
    <sheet name="B-GGO Chem Automne" sheetId="11" r:id="rId2"/>
    <sheet name="B-GGO Chem Hiver" sheetId="12" r:id="rId3"/>
  </sheets>
  <definedNames>
    <definedName name="_xlnm._FilterDatabase" localSheetId="0" hidden="1">'B-GGO'!$A$60:$E$69</definedName>
    <definedName name="_Hlk148866690" localSheetId="0">'B-GGO'!$B$63</definedName>
    <definedName name="OLE_LINK3" localSheetId="0">'B-GGO'!$B$31</definedName>
    <definedName name="OLE_LINK7" localSheetId="0">'B-GGO'!$B$11</definedName>
    <definedName name="_xlnm.Print_Area" localSheetId="0">'B-GGO'!$A$1:$G$79</definedName>
    <definedName name="_xlnm.Print_Area" localSheetId="1">'B-GGO Chem Automne'!$A$1:$L$28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2" l="1"/>
  <c r="C21" i="11" l="1"/>
  <c r="C5" i="13"/>
  <c r="C44" i="13" s="1"/>
  <c r="C13" i="12" l="1"/>
  <c r="F13" i="12"/>
  <c r="I13" i="12"/>
  <c r="L13" i="12"/>
  <c r="C16" i="12"/>
  <c r="F16" i="12"/>
  <c r="I16" i="12"/>
  <c r="L16" i="12"/>
  <c r="F24" i="12"/>
  <c r="I24" i="12"/>
  <c r="L24" i="12"/>
  <c r="C13" i="11"/>
  <c r="F13" i="11"/>
  <c r="I13" i="11"/>
  <c r="L13" i="11"/>
  <c r="F21" i="11"/>
  <c r="I21" i="11"/>
  <c r="L21" i="11"/>
  <c r="C25" i="11"/>
  <c r="F25" i="11"/>
  <c r="I25" i="11"/>
  <c r="L25" i="12" l="1"/>
  <c r="L26" i="11"/>
</calcChain>
</file>

<file path=xl/sharedStrings.xml><?xml version="1.0" encoding="utf-8"?>
<sst xmlns="http://schemas.openxmlformats.org/spreadsheetml/2006/main" count="413" uniqueCount="209">
  <si>
    <t>AHE</t>
  </si>
  <si>
    <t>H</t>
  </si>
  <si>
    <t>A</t>
  </si>
  <si>
    <t>Session</t>
  </si>
  <si>
    <t>Crédits</t>
  </si>
  <si>
    <t>TITRE</t>
  </si>
  <si>
    <t>SIGLE-NUMÉRO</t>
  </si>
  <si>
    <t>Total des crédits:</t>
  </si>
  <si>
    <t>Cr</t>
  </si>
  <si>
    <t>Titre</t>
  </si>
  <si>
    <t>Numéro</t>
  </si>
  <si>
    <t>MAT-1900</t>
  </si>
  <si>
    <t>Mathématiques de l’ingénieur I</t>
  </si>
  <si>
    <t>AH</t>
  </si>
  <si>
    <t>MAT-1901</t>
  </si>
  <si>
    <t>GMT-1001</t>
  </si>
  <si>
    <t>GMC-1900</t>
  </si>
  <si>
    <t>GMT-1000</t>
  </si>
  <si>
    <t>Introduction à la géomatique et ses applications</t>
  </si>
  <si>
    <t>GMT-1003</t>
  </si>
  <si>
    <t>Cartographie numérique : concepts et applications</t>
  </si>
  <si>
    <t>GMT-2050</t>
  </si>
  <si>
    <t>GMT-2001</t>
  </si>
  <si>
    <t>GMT-2003</t>
  </si>
  <si>
    <t>GMT-4001</t>
  </si>
  <si>
    <t>GMT-3002</t>
  </si>
  <si>
    <t>GMT-3000</t>
  </si>
  <si>
    <t>PHI-3900</t>
  </si>
  <si>
    <t>IFT-1700</t>
  </si>
  <si>
    <t>GMT-4051</t>
  </si>
  <si>
    <t>GMT-4150</t>
  </si>
  <si>
    <t>GMT-4100</t>
  </si>
  <si>
    <t>GMT-1500</t>
  </si>
  <si>
    <t>GMT-2500</t>
  </si>
  <si>
    <t>GMT-3500</t>
  </si>
  <si>
    <t>Baccalauréat en génie géomatique (B-GGO)</t>
  </si>
  <si>
    <t>B.Ing. - 120 crédits</t>
  </si>
  <si>
    <t>Stage en milieu de travail possible</t>
  </si>
  <si>
    <t>GSC-1000</t>
  </si>
  <si>
    <t>Méthodologie de design en ingénierie</t>
  </si>
  <si>
    <t>MAT-2910</t>
  </si>
  <si>
    <t>ECN-2901</t>
  </si>
  <si>
    <t>Analyse économique en ingénierie</t>
  </si>
  <si>
    <t>GMT-3150</t>
  </si>
  <si>
    <t>GMT-4152</t>
  </si>
  <si>
    <t>GMT-4101</t>
  </si>
  <si>
    <t>GMT-4102</t>
  </si>
  <si>
    <t>Programmation de base en Visual Basic .Net</t>
  </si>
  <si>
    <t>GMT-4151</t>
  </si>
  <si>
    <t>Métrologie et microgéodésie
PR : GMT-2001</t>
  </si>
  <si>
    <t>Stage en milieu de travail II
PR : GMT-1500</t>
  </si>
  <si>
    <t>Stage en milieu de travail III
PR : GMT-2500</t>
  </si>
  <si>
    <t xml:space="preserve">Éthique et professionnalisme </t>
  </si>
  <si>
    <t>B. Ing. - 120 crédits</t>
  </si>
  <si>
    <t>Analyse numérique pour ingénieur
PR : MAT-1900 et (IFT-1001 ou IFT-1004)</t>
  </si>
  <si>
    <t>IFT-2008</t>
  </si>
  <si>
    <t>Algorithmes et structures de données
PR : GIF-1003</t>
  </si>
  <si>
    <t>GIF-1003</t>
  </si>
  <si>
    <t>PHI-2910</t>
  </si>
  <si>
    <t>GMT-4015</t>
  </si>
  <si>
    <t>STT-1900</t>
  </si>
  <si>
    <t>Méthodes statistiques pour ingénieurs</t>
  </si>
  <si>
    <t>GMC-3009</t>
  </si>
  <si>
    <t>Dessin technique pour ingénieurs</t>
  </si>
  <si>
    <t>Éthique et professionnalisme
PR: Crédits exigés : 60</t>
  </si>
  <si>
    <t>Références spatiales et projections cartographiques
PR: IFT 1901, MAT 1900, MAT 1901</t>
  </si>
  <si>
    <r>
      <t>Dessin technique pour ingénieurs (1</t>
    </r>
    <r>
      <rPr>
        <vertAlign val="superscript"/>
        <sz val="7"/>
        <color indexed="8"/>
        <rFont val="Arial"/>
        <family val="2"/>
      </rPr>
      <t>ère</t>
    </r>
    <r>
      <rPr>
        <sz val="7"/>
        <color indexed="8"/>
        <rFont val="Arial"/>
        <family val="2"/>
      </rPr>
      <t xml:space="preserve"> partie Dessin)</t>
    </r>
  </si>
  <si>
    <t>→   Suivre ce cheminement réduit le risque de conflit d’horaire et de préalables</t>
  </si>
  <si>
    <t>→   Réaliser des stages en milieu de travail durant l’été ou des cours permet de diminuer le nombre de crédits à option à prendre aux sessions d’automne et d’hiver</t>
  </si>
  <si>
    <t>Cours à option</t>
  </si>
  <si>
    <t>Cours optionnel</t>
  </si>
  <si>
    <r>
      <t>COURS À OPTION</t>
    </r>
    <r>
      <rPr>
        <sz val="12"/>
        <rFont val="Arial"/>
        <family val="2"/>
      </rPr>
      <t xml:space="preserve"> - autres exigences</t>
    </r>
  </si>
  <si>
    <t>IFT-2004</t>
  </si>
  <si>
    <t>Modèles et langages des bases de 
PR: IFT 1001 OU IFT 1004 OU IFT 1904 OU GLO 1900 OU GLO 1901</t>
  </si>
  <si>
    <t>→   La disposition des cours à options demeure à la discrétion de l'étudiant</t>
  </si>
  <si>
    <t>*Se référer au rapport de cheminement dans Capsule pour les mises à jour à votre dossier</t>
  </si>
  <si>
    <t>GLO-2005</t>
  </si>
  <si>
    <r>
      <t xml:space="preserve">COURS OBLIGATOIRES </t>
    </r>
    <r>
      <rPr>
        <sz val="12"/>
        <rFont val="Arial"/>
        <family val="2"/>
      </rPr>
      <t>- Activités de formation communes</t>
    </r>
  </si>
  <si>
    <t>DDU-2000</t>
  </si>
  <si>
    <t>Aménagement durable du territoire</t>
  </si>
  <si>
    <t>GMT-1100</t>
  </si>
  <si>
    <t>Urbanisme fondamental</t>
  </si>
  <si>
    <t>GIF-3101</t>
  </si>
  <si>
    <t xml:space="preserve">Informatique mobile et applications
PR: GIF 1003 ET  Crédits exigés : 57 </t>
  </si>
  <si>
    <t>MED-1100</t>
  </si>
  <si>
    <t>Santé et sécurité au travail</t>
  </si>
  <si>
    <t>Obtenir 15 crédits de cours et satisfaire, le cas échéant, aux exigences indiquées ci-après.</t>
  </si>
  <si>
    <t>Modèles et langages des bases de données pour ingénieurs</t>
  </si>
  <si>
    <t>GLO-2100</t>
  </si>
  <si>
    <t>Algorithmes et structures de données pour ingénieurs</t>
  </si>
  <si>
    <t>Géométrie et trigonométrie
PR: GMT 1001* Peut être suivi simultanément</t>
  </si>
  <si>
    <t>Références spatiales et projections cartographiques
PR: IFT 1901 ET MAT 1900 ET MAT 1901</t>
  </si>
  <si>
    <t>Topométrie I</t>
  </si>
  <si>
    <t>Compensation I
PR : STT-1000 OU STT-1900</t>
  </si>
  <si>
    <t>Géodésie I
PR : GMT 2001 ET GMT 2050</t>
  </si>
  <si>
    <t>Positionnement par satellites
PR : GMT 2001 ET GMT 2003</t>
  </si>
  <si>
    <t>Hydrographie
PR : GMT-1003 ET GMT-4001</t>
  </si>
  <si>
    <t>Stage en milieu de travail I
PR : GMT 1003 ET GMT 1004 ET GMT 2050 ET formation de stage obligatoire</t>
  </si>
  <si>
    <t>Positionnement par satellites avancé  
PR : GMT 4001 ET (IFT 1004 OU IFT 1701)</t>
  </si>
  <si>
    <t>Conception d'application de traitement d'images géospatiales
PR : IFT 1001 OU IFT 1004</t>
  </si>
  <si>
    <t>Structures de données géométriques et algorithmes en SIG
PR : GMT 4051 ET (IFT 1001 OU IFT 1004)</t>
  </si>
  <si>
    <t>GMT-3060</t>
  </si>
  <si>
    <t>GMT-3061</t>
  </si>
  <si>
    <t>BPH-4017</t>
  </si>
  <si>
    <t>Lumière et environnement</t>
  </si>
  <si>
    <t>ENT-1000</t>
  </si>
  <si>
    <t>Savoir entreprendre : la passion de créer et d'agir</t>
  </si>
  <si>
    <t>GGR-2109</t>
  </si>
  <si>
    <t>L'entreprise et sa gestion</t>
  </si>
  <si>
    <t>MNG-1000</t>
  </si>
  <si>
    <t>Gestion de projets en ingénierie
PR: Crédits exigés : 24</t>
  </si>
  <si>
    <t>Hydrographie
PR : GMT 1003 ET GMT 4001</t>
  </si>
  <si>
    <t>Génie et développement durable
Crédits exigés : 30</t>
  </si>
  <si>
    <t>Projet de génie géomatique II
PR : GMT 3050 OU GMT 3060</t>
  </si>
  <si>
    <t>Projet de génie géomatique II
PR : GMT-3050 OU GMT 3060</t>
  </si>
  <si>
    <t>Télédétection pour ingénieurs</t>
  </si>
  <si>
    <t xml:space="preserve">Méthodologie de design en ingénierie </t>
  </si>
  <si>
    <t>Photogrammétrie
PR : GMT-2001</t>
  </si>
  <si>
    <t>GMT-3100</t>
  </si>
  <si>
    <t>Levés LiDAR mobile
PR : GMT 2100</t>
  </si>
  <si>
    <t>GLO-3102</t>
  </si>
  <si>
    <t>Développement d'application web</t>
  </si>
  <si>
    <t>Développement d'application web
PR: GLO 2004 ou IFT 2007</t>
  </si>
  <si>
    <t>IFT-1901</t>
  </si>
  <si>
    <t>GMT-4039</t>
  </si>
  <si>
    <t>Conception et développement d'applications géo-informatiques en Java 
PR : GMT 4051 ET GIF 1003 ET (IFT 1004 OU IFT-1901)</t>
  </si>
  <si>
    <t>Programmation avancée en C++
PR: IFT 1004 OU GLO 1901 OU IFT 1901</t>
  </si>
  <si>
    <t>Analyse spatiale et géostatistique PR : IFT-1901 ET GMT-4015</t>
  </si>
  <si>
    <t xml:space="preserve">Technologies en géomatiques </t>
  </si>
  <si>
    <t>Automne 2024</t>
  </si>
  <si>
    <t>Hiver 2025</t>
  </si>
  <si>
    <t>Été 2025</t>
  </si>
  <si>
    <t>Automne 2025</t>
  </si>
  <si>
    <t>Hiver 2026</t>
  </si>
  <si>
    <t>Été 2026</t>
  </si>
  <si>
    <t>Automne 2026</t>
  </si>
  <si>
    <t>Hiver 2027</t>
  </si>
  <si>
    <t>Été 2027</t>
  </si>
  <si>
    <t>Automne 2028</t>
  </si>
  <si>
    <t>Automne 2027</t>
  </si>
  <si>
    <t>Hiver 2028</t>
  </si>
  <si>
    <t xml:space="preserve">Télédétection pour ingénieurs </t>
  </si>
  <si>
    <r>
      <t>Pour les étudiants admis aux sessions d'</t>
    </r>
    <r>
      <rPr>
        <b/>
        <sz val="12"/>
        <rFont val="Arial"/>
        <family val="2"/>
      </rPr>
      <t xml:space="preserve">automne 2024 </t>
    </r>
    <r>
      <rPr>
        <sz val="12"/>
        <rFont val="Arial"/>
        <family val="2"/>
      </rPr>
      <t>et</t>
    </r>
    <r>
      <rPr>
        <b/>
        <sz val="12"/>
        <rFont val="Arial"/>
        <family val="2"/>
      </rPr>
      <t xml:space="preserve"> d'hiver 2025</t>
    </r>
  </si>
  <si>
    <t>GMT4039</t>
  </si>
  <si>
    <r>
      <t>Cheminement par session suggéré aux étudiants admis à la session d'</t>
    </r>
    <r>
      <rPr>
        <b/>
        <sz val="12"/>
        <rFont val="Calibri"/>
        <family val="2"/>
      </rPr>
      <t>hiver 2025</t>
    </r>
  </si>
  <si>
    <t>Projet intégrateur I
PR: GMT 2050; CC: GMT 4015</t>
  </si>
  <si>
    <t>SIG et base de données spatiales
PR: GMT 1003 OU GMT 1005</t>
  </si>
  <si>
    <t>Été 2028</t>
  </si>
  <si>
    <t>Conception de modèles numériques de terrain PR : (GMT-1005 OU GMT-4015) ET (IFT-1004 OU IFT-1700 OU IFT-1901)</t>
  </si>
  <si>
    <t>Projet Intégrateur I</t>
  </si>
  <si>
    <t>Analyse numérique pour ingénieur</t>
  </si>
  <si>
    <t>Projet intégrateur II
PR : GMT 20XX  ET GMT 4051 ET GMT 2XXX</t>
  </si>
  <si>
    <t xml:space="preserve">Programmation avancée en C++ </t>
  </si>
  <si>
    <t>Conception de modèles numériques de terrain</t>
  </si>
  <si>
    <t xml:space="preserve">Conception et développement d'applications géo-informatiques en Java </t>
  </si>
  <si>
    <t>Gestion de projets en ingénierie</t>
  </si>
  <si>
    <t xml:space="preserve">Conception de bases de données spatiales </t>
  </si>
  <si>
    <t xml:space="preserve">Analyse spatiale et géostatistique </t>
  </si>
  <si>
    <t xml:space="preserve">Publication de données spatiales dans Internet </t>
  </si>
  <si>
    <t>Analyse d’images de télédétection</t>
  </si>
  <si>
    <t xml:space="preserve">Projet de génie géomatique II
</t>
  </si>
  <si>
    <t>Projet de génie géomatique I
PR : GMT 2003 ET GMC 3009 ET GMT 3XXX ET GMN 2902 *peut être suivi simultanément</t>
  </si>
  <si>
    <t>Réussir le cours ANL-2020 Intermediate English II. L'étudiant qui démontre qu'il a acquis ce niveau (VEPT : 53) lors du test administré par l'École de langues peut choisir un cours d’anglais de niveau supérieur, d’une autre langue moderne ou un cours optionnel supplémentaire.</t>
  </si>
  <si>
    <r>
      <t>Règle 1.</t>
    </r>
    <r>
      <rPr>
        <sz val="10"/>
        <rFont val="Arial"/>
        <family val="2"/>
      </rPr>
      <t xml:space="preserve"> </t>
    </r>
    <r>
      <rPr>
        <b/>
        <sz val="10"/>
        <rFont val="Arial"/>
        <family val="2"/>
      </rPr>
      <t>15 crédits</t>
    </r>
  </si>
  <si>
    <t>ANL-2020</t>
  </si>
  <si>
    <t>Intermediate English II</t>
  </si>
  <si>
    <t>DRT-1904</t>
  </si>
  <si>
    <t>Introduction au droit immobilier</t>
  </si>
  <si>
    <t>DRT-1906</t>
  </si>
  <si>
    <t>Notions juridiques</t>
  </si>
  <si>
    <t>Géographie des transports</t>
  </si>
  <si>
    <t>GGR-1006</t>
  </si>
  <si>
    <t>Changements climatiques</t>
  </si>
  <si>
    <t>GMT-2004</t>
  </si>
  <si>
    <t>Topométrie II</t>
  </si>
  <si>
    <t>GMT-4002</t>
  </si>
  <si>
    <t>Cadastre</t>
  </si>
  <si>
    <t>Profils</t>
  </si>
  <si>
    <t>Profil distinction</t>
  </si>
  <si>
    <t>Conditions requises : avoir acquis 60 crédits du programme et présenter la moyenne de programme exigée par l'entente.
Le choix de cours doit être établi de concert avec la direction de programme, selon l'entente de profil distinction.</t>
  </si>
  <si>
    <t>Règle 1.  12 crédits</t>
  </si>
  <si>
    <t>Le profil est satisfait par la réussite des cours convenus entre la direction de programme et l'étudiante ou l'étudiant.</t>
  </si>
  <si>
    <t>Profil entrepreneurial</t>
  </si>
  <si>
    <t>Le profil entrepreneurial comporte au total 12 crédits. Le cours obligatoire GMC-3009 fait partie intégrante du profil.</t>
  </si>
  <si>
    <t>ENT-3000</t>
  </si>
  <si>
    <t>ENT-3010</t>
  </si>
  <si>
    <t>Mon projet entrepreneurial en action 1</t>
  </si>
  <si>
    <t>Mon projet entrepreneurial en action 2</t>
  </si>
  <si>
    <t>Profil international</t>
  </si>
  <si>
    <t>EHE-1GGO</t>
  </si>
  <si>
    <t>Études - Profil international - Baccalauréat en génie géomatique</t>
  </si>
  <si>
    <t>SIG et base de données spatiales</t>
  </si>
  <si>
    <t>Publication de données spatiales dans Internet
PR : GLO-3102 ET GMT 4051 ET (IIFT 1004 ET IFT 1901)</t>
  </si>
  <si>
    <t>À jour le 6 février 2024</t>
  </si>
  <si>
    <t>Géodésie I
PR : GMT 2001 ET GMT 2050 ET MAT 1900</t>
  </si>
  <si>
    <t>GMT-3040</t>
  </si>
  <si>
    <t>GMT-3020</t>
  </si>
  <si>
    <t>GMT-2020</t>
  </si>
  <si>
    <t>Projet intégrateur II
PR : GMT 2020 ET GMT 2010 ET GMT 4051</t>
  </si>
  <si>
    <t>Conception de bases de données spatiales
PR: (GMT 4015 OU GMT 1005) ET GMT 1003* peut être suivi simultanément</t>
  </si>
  <si>
    <t>Projet de génie géomatique I
PR : GMT 2003 ET GMC 3009 ET (GMT 3020 OU GMT4051) ET MED-1100* peut être suivi simultanément</t>
  </si>
  <si>
    <t>Analyse d’images de télédétection
PR : GMT-2010 OU GMT-2006</t>
  </si>
  <si>
    <t>Publication de données spatiales dans Internet
PR : GLO-3102 ET GMT 4051 ET (IFT 1004 ET IFT 1901)</t>
  </si>
  <si>
    <t>Analyse numérique pour ingénieur
 PR : MAT 1900 ET IFT 1901</t>
  </si>
  <si>
    <t>Références spatiales et projections cartographiques
PR: IFT 1901 ET MAT 1900 ET MAT 1901* peut être suivi simultanément</t>
  </si>
  <si>
    <r>
      <t>Cheminement par session suggéré aux étudiants admis à la session d'</t>
    </r>
    <r>
      <rPr>
        <b/>
        <sz val="12"/>
        <rFont val="Calibri"/>
        <family val="2"/>
        <scheme val="minor"/>
      </rPr>
      <t>automne 2024</t>
    </r>
    <r>
      <rPr>
        <sz val="12"/>
        <rFont val="Calibri"/>
        <family val="2"/>
        <scheme val="minor"/>
      </rPr>
      <t xml:space="preserve">
</t>
    </r>
  </si>
  <si>
    <t>Photogrammétrie
PR : GMT 2001 ET MAT 1901 ET MAT 1900</t>
  </si>
  <si>
    <t>Levés LiDAR mobile
PR : GMT 4039 ET GMT 2003</t>
  </si>
  <si>
    <t>GMT-2018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</si>
</sst>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name val="Arial"/>
      <family val="2"/>
    </font>
    <font>
      <sz val="8"/>
      <name val="Arial"/>
      <family val="2"/>
    </font>
    <font>
      <b/>
      <sz val="10"/>
      <name val="Arial"/>
      <family val="2"/>
    </font>
    <font>
      <b/>
      <sz val="12"/>
      <name val="Arial"/>
      <family val="2"/>
    </font>
    <font>
      <sz val="12"/>
      <name val="Arial"/>
      <family val="2"/>
    </font>
    <font>
      <sz val="14"/>
      <name val="Arial"/>
      <family val="2"/>
    </font>
    <font>
      <sz val="10"/>
      <color theme="1"/>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sz val="8"/>
      <color theme="1"/>
      <name val="Arial"/>
      <family val="2"/>
    </font>
    <font>
      <sz val="7"/>
      <color theme="1"/>
      <name val="Arial"/>
      <family val="2"/>
    </font>
    <font>
      <sz val="10"/>
      <color theme="1"/>
      <name val="Arial"/>
      <family val="2"/>
    </font>
    <font>
      <b/>
      <sz val="10"/>
      <color theme="1"/>
      <name val="Arial"/>
      <family val="2"/>
    </font>
    <font>
      <sz val="7"/>
      <name val="Arial"/>
      <family val="2"/>
    </font>
    <font>
      <b/>
      <sz val="7"/>
      <color theme="1"/>
      <name val="Arial"/>
      <family val="2"/>
    </font>
    <font>
      <strike/>
      <sz val="8"/>
      <color theme="1"/>
      <name val="Calibri"/>
      <family val="2"/>
      <scheme val="minor"/>
    </font>
    <font>
      <sz val="12"/>
      <color theme="1"/>
      <name val="Calibri"/>
      <family val="2"/>
      <scheme val="minor"/>
    </font>
    <font>
      <sz val="12"/>
      <name val="Calibri"/>
      <family val="2"/>
      <scheme val="minor"/>
    </font>
    <font>
      <strike/>
      <sz val="8"/>
      <color theme="1"/>
      <name val="Arial"/>
      <family val="2"/>
    </font>
    <font>
      <sz val="7"/>
      <color theme="1"/>
      <name val="Calibri"/>
      <family val="2"/>
      <scheme val="minor"/>
    </font>
    <font>
      <b/>
      <sz val="12"/>
      <name val="Calibri"/>
      <family val="2"/>
    </font>
    <font>
      <vertAlign val="superscript"/>
      <sz val="7"/>
      <color indexed="8"/>
      <name val="Arial"/>
      <family val="2"/>
    </font>
    <font>
      <sz val="7"/>
      <color indexed="8"/>
      <name val="Arial"/>
      <family val="2"/>
    </font>
    <font>
      <u/>
      <sz val="11"/>
      <color theme="10"/>
      <name val="Calibri"/>
      <family val="2"/>
      <scheme val="minor"/>
    </font>
    <font>
      <u/>
      <sz val="9"/>
      <color theme="10"/>
      <name val="Calibri"/>
      <family val="2"/>
      <scheme val="minor"/>
    </font>
    <font>
      <u/>
      <sz val="7.5"/>
      <color theme="10"/>
      <name val="Calibri"/>
      <family val="2"/>
      <scheme val="minor"/>
    </font>
    <font>
      <sz val="8"/>
      <name val="Calibri"/>
      <family val="2"/>
      <scheme val="minor"/>
    </font>
    <font>
      <sz val="8"/>
      <color theme="5"/>
      <name val="Arial"/>
      <family val="2"/>
    </font>
    <font>
      <b/>
      <sz val="8"/>
      <name val="Arial"/>
      <family val="2"/>
    </font>
    <font>
      <sz val="10"/>
      <name val="Arial"/>
      <family val="2"/>
    </font>
    <font>
      <b/>
      <sz val="13.5"/>
      <color rgb="FF000000"/>
      <name val="Segoe UI"/>
      <family val="2"/>
    </font>
    <font>
      <b/>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5" fillId="0" borderId="0" applyNumberFormat="0" applyFill="0" applyBorder="0" applyAlignment="0" applyProtection="0"/>
  </cellStyleXfs>
  <cellXfs count="122">
    <xf numFmtId="0" fontId="0" fillId="0" borderId="0" xfId="0"/>
    <xf numFmtId="0" fontId="12" fillId="0" borderId="0" xfId="0" applyFont="1" applyAlignment="1">
      <alignment horizontal="left" vertical="top" wrapText="1"/>
    </xf>
    <xf numFmtId="0" fontId="2" fillId="0" borderId="0" xfId="0" applyFont="1" applyAlignment="1">
      <alignment vertical="top"/>
    </xf>
    <xf numFmtId="0" fontId="7" fillId="0" borderId="0" xfId="0" applyFont="1" applyAlignment="1">
      <alignment vertical="top" wrapText="1"/>
    </xf>
    <xf numFmtId="2" fontId="7" fillId="0" borderId="0" xfId="0" applyNumberFormat="1" applyFont="1" applyAlignment="1">
      <alignment vertical="top" wrapText="1"/>
    </xf>
    <xf numFmtId="0" fontId="12" fillId="0" borderId="0" xfId="0" applyFont="1" applyAlignment="1">
      <alignment vertical="top" wrapText="1"/>
    </xf>
    <xf numFmtId="0" fontId="7" fillId="0" borderId="0" xfId="0" applyFont="1" applyAlignment="1">
      <alignment horizontal="center" vertical="top" wrapText="1"/>
    </xf>
    <xf numFmtId="0" fontId="15" fillId="0" borderId="0" xfId="0" applyFont="1" applyAlignment="1">
      <alignment horizontal="center" vertical="top"/>
    </xf>
    <xf numFmtId="0" fontId="12" fillId="0" borderId="0" xfId="0" applyFont="1" applyAlignment="1">
      <alignment horizontal="center" vertical="top" wrapText="1"/>
    </xf>
    <xf numFmtId="0" fontId="15" fillId="0" borderId="0" xfId="0" applyFont="1" applyAlignment="1">
      <alignment vertical="top"/>
    </xf>
    <xf numFmtId="0" fontId="15" fillId="0" borderId="0" xfId="0" applyFont="1" applyAlignment="1">
      <alignment vertical="top" wrapText="1"/>
    </xf>
    <xf numFmtId="0" fontId="8" fillId="0" borderId="0" xfId="0" applyFont="1" applyAlignment="1">
      <alignment horizontal="center" vertical="top" wrapText="1"/>
    </xf>
    <xf numFmtId="0" fontId="10" fillId="0" borderId="0" xfId="0" applyFont="1" applyAlignment="1">
      <alignment vertical="top" wrapText="1"/>
    </xf>
    <xf numFmtId="0" fontId="9" fillId="0" borderId="4" xfId="0" applyFont="1" applyBorder="1" applyAlignment="1">
      <alignment vertical="top" wrapText="1"/>
    </xf>
    <xf numFmtId="0" fontId="12" fillId="0" borderId="4" xfId="0" applyFont="1" applyBorder="1" applyAlignment="1">
      <alignment horizontal="left" vertical="top" wrapText="1"/>
    </xf>
    <xf numFmtId="0" fontId="15" fillId="0" borderId="4" xfId="0" applyFont="1" applyBorder="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0" fontId="9" fillId="0" borderId="0" xfId="0" applyFont="1" applyAlignment="1">
      <alignment vertical="top" wrapText="1"/>
    </xf>
    <xf numFmtId="0" fontId="10" fillId="0" borderId="0" xfId="0" applyFont="1" applyAlignment="1">
      <alignment horizontal="center" vertical="top" wrapText="1"/>
    </xf>
    <xf numFmtId="0" fontId="16"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7" fillId="0" borderId="0" xfId="0" applyFont="1" applyAlignment="1">
      <alignment horizontal="right" vertical="top" wrapText="1"/>
    </xf>
    <xf numFmtId="0" fontId="7" fillId="0" borderId="0" xfId="0" applyFont="1" applyAlignment="1">
      <alignment vertical="top"/>
    </xf>
    <xf numFmtId="0" fontId="7" fillId="0" borderId="0" xfId="0" applyFont="1" applyAlignment="1">
      <alignment horizontal="right" vertical="top"/>
    </xf>
    <xf numFmtId="0" fontId="17" fillId="0" borderId="0" xfId="0" applyFont="1" applyAlignment="1">
      <alignment vertical="top" wrapText="1"/>
    </xf>
    <xf numFmtId="0" fontId="13" fillId="0" borderId="0" xfId="0" applyFont="1" applyAlignment="1">
      <alignment horizontal="left" vertical="top" wrapText="1"/>
    </xf>
    <xf numFmtId="0" fontId="5" fillId="0" borderId="0" xfId="0" applyFont="1" applyAlignment="1">
      <alignment horizontal="center" vertical="center" wrapText="1"/>
    </xf>
    <xf numFmtId="0" fontId="12" fillId="0" borderId="0" xfId="0" applyFont="1" applyAlignment="1">
      <alignment vertical="center" wrapText="1"/>
    </xf>
    <xf numFmtId="0" fontId="7" fillId="0" borderId="0" xfId="0" applyFont="1" applyAlignment="1">
      <alignment horizontal="center" vertical="center" wrapText="1"/>
    </xf>
    <xf numFmtId="0" fontId="21" fillId="0" borderId="0" xfId="0" applyFont="1" applyAlignment="1">
      <alignment vertical="top" wrapText="1"/>
    </xf>
    <xf numFmtId="0" fontId="7"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0" fillId="0" borderId="0" xfId="0" applyFont="1" applyAlignment="1">
      <alignment vertical="center" wrapText="1"/>
    </xf>
    <xf numFmtId="0" fontId="15" fillId="0" borderId="4" xfId="0" applyFont="1" applyBorder="1" applyAlignment="1">
      <alignment horizontal="center" vertical="top"/>
    </xf>
    <xf numFmtId="0" fontId="9" fillId="0" borderId="8" xfId="0" applyFont="1" applyBorder="1" applyAlignment="1">
      <alignment vertical="top" wrapText="1"/>
    </xf>
    <xf numFmtId="0" fontId="9" fillId="0" borderId="9" xfId="0" applyFont="1" applyBorder="1" applyAlignment="1">
      <alignment horizontal="center" vertical="top" wrapText="1"/>
    </xf>
    <xf numFmtId="0" fontId="12" fillId="0" borderId="8" xfId="0" applyFont="1" applyBorder="1" applyAlignment="1">
      <alignment horizontal="left" vertical="top" wrapText="1"/>
    </xf>
    <xf numFmtId="0" fontId="12" fillId="0" borderId="9" xfId="0" applyFont="1" applyBorder="1" applyAlignment="1">
      <alignment horizontal="center"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1" xfId="0" applyFont="1" applyBorder="1" applyAlignment="1">
      <alignment horizontal="center" vertical="top" wrapText="1"/>
    </xf>
    <xf numFmtId="0" fontId="12" fillId="0" borderId="12" xfId="0" applyFont="1" applyBorder="1" applyAlignment="1">
      <alignment horizontal="left" vertical="top" wrapText="1"/>
    </xf>
    <xf numFmtId="0" fontId="12" fillId="4" borderId="9" xfId="0" applyFont="1" applyFill="1" applyBorder="1" applyAlignment="1">
      <alignment horizontal="center" vertical="top" wrapText="1"/>
    </xf>
    <xf numFmtId="0" fontId="12" fillId="0" borderId="12" xfId="0" applyFont="1" applyBorder="1" applyAlignment="1">
      <alignment horizontal="center" vertical="top" wrapText="1"/>
    </xf>
    <xf numFmtId="0" fontId="15" fillId="0" borderId="8" xfId="0" applyFont="1" applyBorder="1" applyAlignment="1">
      <alignment vertical="top"/>
    </xf>
    <xf numFmtId="0" fontId="15" fillId="0" borderId="9" xfId="0" applyFont="1" applyBorder="1" applyAlignment="1">
      <alignment horizontal="center" vertical="top"/>
    </xf>
    <xf numFmtId="0" fontId="12" fillId="0" borderId="10" xfId="0" applyFont="1" applyBorder="1" applyAlignment="1">
      <alignment vertical="top" wrapText="1"/>
    </xf>
    <xf numFmtId="0" fontId="12" fillId="0" borderId="11" xfId="0" applyFont="1" applyBorder="1" applyAlignment="1">
      <alignment vertical="top" wrapText="1"/>
    </xf>
    <xf numFmtId="0" fontId="12" fillId="4" borderId="10" xfId="0" applyFont="1" applyFill="1" applyBorder="1" applyAlignment="1">
      <alignment vertical="center" wrapText="1"/>
    </xf>
    <xf numFmtId="0" fontId="12" fillId="4" borderId="11" xfId="0" applyFont="1" applyFill="1" applyBorder="1" applyAlignment="1">
      <alignment vertical="center" wrapText="1"/>
    </xf>
    <xf numFmtId="0" fontId="0" fillId="0" borderId="11" xfId="0" applyBorder="1"/>
    <xf numFmtId="0" fontId="0" fillId="0" borderId="10" xfId="0" applyBorder="1"/>
    <xf numFmtId="0" fontId="15" fillId="0" borderId="11" xfId="0" applyFont="1" applyBorder="1" applyAlignment="1">
      <alignment vertical="center" wrapText="1"/>
    </xf>
    <xf numFmtId="0" fontId="15" fillId="0" borderId="12" xfId="0" applyFont="1" applyBorder="1" applyAlignment="1">
      <alignment horizontal="center" vertical="center"/>
    </xf>
    <xf numFmtId="0" fontId="15" fillId="0" borderId="10" xfId="0" applyFont="1" applyBorder="1" applyAlignment="1">
      <alignment vertical="center"/>
    </xf>
    <xf numFmtId="0" fontId="0" fillId="0" borderId="12" xfId="0" applyBorder="1"/>
    <xf numFmtId="0" fontId="15" fillId="0" borderId="4" xfId="0" applyFont="1" applyBorder="1" applyAlignment="1">
      <alignment vertical="top"/>
    </xf>
    <xf numFmtId="0" fontId="12" fillId="4" borderId="12" xfId="0" applyFont="1" applyFill="1" applyBorder="1" applyAlignment="1">
      <alignment horizontal="center" vertical="center" wrapText="1"/>
    </xf>
    <xf numFmtId="0" fontId="12" fillId="0" borderId="4" xfId="0" applyFont="1" applyBorder="1" applyAlignment="1">
      <alignment horizontal="center" vertical="top" wrapText="1"/>
    </xf>
    <xf numFmtId="0" fontId="12" fillId="0" borderId="8" xfId="0" applyFont="1" applyBorder="1" applyAlignment="1">
      <alignment vertical="top" wrapText="1"/>
    </xf>
    <xf numFmtId="0" fontId="27" fillId="0" borderId="4" xfId="1" applyFont="1" applyFill="1" applyBorder="1" applyAlignment="1">
      <alignment vertical="top" wrapText="1"/>
    </xf>
    <xf numFmtId="0" fontId="27" fillId="0" borderId="11" xfId="1" applyFont="1" applyFill="1" applyBorder="1" applyAlignment="1">
      <alignment vertical="top" wrapText="1"/>
    </xf>
    <xf numFmtId="0" fontId="12" fillId="0" borderId="13" xfId="0" applyFont="1" applyBorder="1" applyAlignment="1">
      <alignment horizontal="center"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1" xfId="0" applyFont="1" applyBorder="1" applyAlignment="1">
      <alignment vertical="top"/>
    </xf>
    <xf numFmtId="0" fontId="12" fillId="0" borderId="12" xfId="0" applyFont="1" applyBorder="1" applyAlignment="1">
      <alignment horizontal="center" vertical="top"/>
    </xf>
    <xf numFmtId="0" fontId="2" fillId="0" borderId="0" xfId="0" applyFont="1" applyAlignment="1">
      <alignment horizontal="left" vertical="top"/>
    </xf>
    <xf numFmtId="0" fontId="2" fillId="0" borderId="0" xfId="0" applyFont="1" applyAlignment="1">
      <alignment vertical="top" wrapText="1"/>
    </xf>
    <xf numFmtId="0" fontId="1" fillId="0" borderId="0" xfId="0" applyFont="1" applyAlignment="1">
      <alignment horizontal="left" vertical="top"/>
    </xf>
    <xf numFmtId="0" fontId="2" fillId="0" borderId="0" xfId="0" applyFont="1" applyAlignment="1">
      <alignment horizontal="left" vertical="top" wrapText="1"/>
    </xf>
    <xf numFmtId="49" fontId="2" fillId="0" borderId="0" xfId="0" applyNumberFormat="1" applyFont="1" applyAlignment="1">
      <alignment horizontal="left" vertical="top"/>
    </xf>
    <xf numFmtId="0" fontId="2" fillId="0" borderId="0" xfId="0" applyFont="1" applyAlignment="1">
      <alignment horizontal="right" vertical="top"/>
    </xf>
    <xf numFmtId="0" fontId="1" fillId="0" borderId="0" xfId="0" applyFont="1" applyAlignment="1">
      <alignment horizontal="center"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0" fontId="3" fillId="2" borderId="0" xfId="0" applyFont="1" applyFill="1" applyAlignment="1">
      <alignment horizontal="center" vertical="top"/>
    </xf>
    <xf numFmtId="0" fontId="3" fillId="2" borderId="0" xfId="0" applyFont="1" applyFill="1" applyAlignment="1">
      <alignment horizontal="left" vertical="top"/>
    </xf>
    <xf numFmtId="0" fontId="4" fillId="2" borderId="0" xfId="0" applyFont="1" applyFill="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 fillId="0" borderId="0" xfId="0" applyFont="1" applyAlignment="1">
      <alignment vertical="top"/>
    </xf>
    <xf numFmtId="0" fontId="11" fillId="0" borderId="0" xfId="0" applyFont="1" applyAlignment="1">
      <alignment horizontal="left" vertical="top" wrapText="1"/>
    </xf>
    <xf numFmtId="0" fontId="11" fillId="0" borderId="0" xfId="0" applyFont="1" applyAlignment="1">
      <alignment horizontal="center" vertical="top" wrapText="1"/>
    </xf>
    <xf numFmtId="0" fontId="13" fillId="0" borderId="0" xfId="0" applyFont="1" applyAlignment="1">
      <alignment horizontal="left" vertical="top"/>
    </xf>
    <xf numFmtId="0" fontId="2" fillId="0" borderId="0" xfId="0" applyFont="1" applyAlignment="1">
      <alignment horizontal="center" vertical="top"/>
    </xf>
    <xf numFmtId="0" fontId="29" fillId="0" borderId="0" xfId="0" applyFont="1" applyAlignment="1">
      <alignment horizontal="left" vertical="top" wrapText="1"/>
    </xf>
    <xf numFmtId="0" fontId="11" fillId="0" borderId="0" xfId="0" applyFont="1" applyAlignment="1">
      <alignment horizontal="left" vertical="top"/>
    </xf>
    <xf numFmtId="0" fontId="14" fillId="0" borderId="0" xfId="0" applyFont="1" applyAlignment="1">
      <alignment horizontal="left" vertical="top" wrapText="1"/>
    </xf>
    <xf numFmtId="0" fontId="11" fillId="0" borderId="3" xfId="0" applyFont="1" applyBorder="1" applyAlignment="1">
      <alignment horizontal="center" vertical="top" wrapText="1"/>
    </xf>
    <xf numFmtId="0" fontId="26" fillId="0" borderId="1" xfId="1" applyFont="1" applyBorder="1" applyAlignment="1">
      <alignment horizontal="left" vertical="top" wrapText="1"/>
    </xf>
    <xf numFmtId="0" fontId="2" fillId="0" borderId="2" xfId="0" applyFont="1" applyBorder="1" applyAlignment="1">
      <alignment horizontal="left" vertical="top"/>
    </xf>
    <xf numFmtId="0" fontId="1" fillId="0" borderId="0" xfId="0" applyFont="1" applyAlignment="1">
      <alignment horizontal="left" vertical="top" wrapText="1"/>
    </xf>
    <xf numFmtId="0" fontId="2" fillId="0" borderId="1" xfId="0" applyFont="1" applyBorder="1" applyAlignment="1">
      <alignment horizontal="center" vertical="top" wrapText="1"/>
    </xf>
    <xf numFmtId="0" fontId="2" fillId="0" borderId="0" xfId="0" quotePrefix="1" applyFont="1" applyAlignment="1">
      <alignment horizontal="left" vertical="top"/>
    </xf>
    <xf numFmtId="0" fontId="15" fillId="0" borderId="8" xfId="0" applyFont="1" applyBorder="1" applyAlignment="1">
      <alignment horizontal="left" vertical="top" wrapText="1"/>
    </xf>
    <xf numFmtId="0" fontId="15" fillId="0" borderId="4" xfId="0" applyFont="1" applyBorder="1" applyAlignment="1">
      <alignment horizontal="left" vertical="top" wrapText="1"/>
    </xf>
    <xf numFmtId="0" fontId="15" fillId="0" borderId="9" xfId="0" applyFont="1" applyBorder="1" applyAlignment="1">
      <alignment horizontal="center" vertical="top" wrapText="1"/>
    </xf>
    <xf numFmtId="0" fontId="30" fillId="0" borderId="1" xfId="0" applyFont="1" applyBorder="1" applyAlignment="1">
      <alignment horizontal="center" vertical="top" wrapText="1"/>
    </xf>
    <xf numFmtId="0" fontId="15" fillId="4" borderId="9" xfId="0" applyFont="1" applyFill="1" applyBorder="1" applyAlignment="1">
      <alignment horizontal="center" vertical="top" wrapText="1"/>
    </xf>
    <xf numFmtId="0" fontId="3" fillId="0" borderId="0" xfId="0" applyFont="1" applyAlignment="1">
      <alignment horizontal="left" vertical="top" wrapText="1"/>
    </xf>
    <xf numFmtId="0" fontId="32" fillId="0" borderId="0" xfId="0" applyFont="1" applyAlignment="1">
      <alignment vertical="center"/>
    </xf>
    <xf numFmtId="0" fontId="2"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0" fontId="5" fillId="0" borderId="0" xfId="0" applyFont="1" applyAlignment="1">
      <alignment horizontal="center" vertical="top"/>
    </xf>
    <xf numFmtId="0" fontId="2" fillId="0" borderId="1" xfId="0" applyFont="1" applyBorder="1" applyAlignment="1">
      <alignment horizontal="center" vertical="top"/>
    </xf>
    <xf numFmtId="0" fontId="19" fillId="0" borderId="0" xfId="0" applyFont="1" applyAlignment="1">
      <alignment horizontal="center"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3" borderId="5" xfId="0" applyFont="1" applyFill="1" applyBorder="1" applyAlignment="1">
      <alignment horizontal="center" vertical="top" wrapText="1"/>
    </xf>
    <xf numFmtId="0" fontId="8" fillId="3" borderId="6" xfId="0" applyFont="1" applyFill="1" applyBorder="1" applyAlignment="1">
      <alignment horizontal="center" vertical="top" wrapText="1"/>
    </xf>
    <xf numFmtId="0" fontId="8" fillId="3" borderId="7" xfId="0" applyFont="1" applyFill="1" applyBorder="1" applyAlignment="1">
      <alignment horizontal="center" vertical="top" wrapText="1"/>
    </xf>
    <xf numFmtId="0" fontId="19" fillId="0" borderId="0" xfId="0" applyFont="1" applyAlignment="1">
      <alignment horizontal="center" vertical="center" wrapText="1"/>
    </xf>
    <xf numFmtId="0" fontId="19" fillId="0" borderId="0" xfId="0" applyFont="1" applyAlignment="1">
      <alignment horizontal="center"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laval.ca/etudes/cours/gmc-3009-gestion-de-projets-en-ingenierie" TargetMode="External"/><Relationship Id="rId1" Type="http://schemas.openxmlformats.org/officeDocument/2006/relationships/hyperlink" Target="https://www.spla.ulaval.ca/etudiants/stages/ffg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la.ulaval.ca/etudiants/stages/ffg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la.ulaval.ca/etudiants/stages/ffg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1DE89-9688-411F-97CF-AD5AAD0C7F6B}">
  <sheetPr>
    <pageSetUpPr fitToPage="1"/>
  </sheetPr>
  <dimension ref="A1:DI92"/>
  <sheetViews>
    <sheetView tabSelected="1" zoomScale="110" zoomScaleNormal="110" zoomScaleSheetLayoutView="100" workbookViewId="0">
      <selection activeCell="B35" sqref="B35"/>
    </sheetView>
  </sheetViews>
  <sheetFormatPr baseColWidth="10" defaultColWidth="7.7109375" defaultRowHeight="15" customHeight="1"/>
  <cols>
    <col min="1" max="1" width="12.85546875" style="73" customWidth="1"/>
    <col min="2" max="2" width="72.28515625" style="98" bestFit="1" customWidth="1"/>
    <col min="3" max="3" width="5.7109375" style="73" bestFit="1" customWidth="1"/>
    <col min="4" max="4" width="14.85546875" style="77" bestFit="1" customWidth="1"/>
    <col min="5" max="5" width="1.7109375" style="77" bestFit="1" customWidth="1"/>
    <col min="6" max="6" width="9.28515625" style="71" bestFit="1" customWidth="1"/>
    <col min="7" max="7" width="21.28515625" style="73" bestFit="1" customWidth="1"/>
    <col min="8" max="16384" width="7.7109375" style="73"/>
  </cols>
  <sheetData>
    <row r="1" spans="1:7" ht="15" customHeight="1">
      <c r="A1" s="110" t="s">
        <v>35</v>
      </c>
      <c r="B1" s="110"/>
      <c r="C1" s="110"/>
      <c r="D1" s="110"/>
      <c r="E1" s="110"/>
      <c r="G1" s="72"/>
    </row>
    <row r="2" spans="1:7" ht="15" customHeight="1">
      <c r="A2" s="111" t="s">
        <v>36</v>
      </c>
      <c r="B2" s="111"/>
      <c r="C2" s="111"/>
      <c r="D2" s="111"/>
      <c r="E2" s="111"/>
      <c r="G2" s="72"/>
    </row>
    <row r="3" spans="1:7" ht="15" customHeight="1">
      <c r="A3" s="111" t="s">
        <v>142</v>
      </c>
      <c r="B3" s="111"/>
      <c r="C3" s="111"/>
      <c r="D3" s="111"/>
      <c r="E3" s="111"/>
      <c r="G3" s="72"/>
    </row>
    <row r="4" spans="1:7" ht="15" customHeight="1">
      <c r="A4" s="71" t="s">
        <v>75</v>
      </c>
      <c r="B4" s="74"/>
      <c r="C4" s="75"/>
      <c r="D4" s="76" t="s">
        <v>193</v>
      </c>
      <c r="G4" s="72"/>
    </row>
    <row r="5" spans="1:7" ht="15" customHeight="1">
      <c r="A5" s="78" t="s">
        <v>77</v>
      </c>
      <c r="B5" s="79"/>
      <c r="C5" s="80">
        <f>SUM(C7:C42)</f>
        <v>105</v>
      </c>
      <c r="D5" s="81" t="s">
        <v>4</v>
      </c>
      <c r="E5" s="82"/>
    </row>
    <row r="6" spans="1:7" ht="15" customHeight="1">
      <c r="A6" s="83" t="s">
        <v>6</v>
      </c>
      <c r="B6" s="84" t="s">
        <v>5</v>
      </c>
      <c r="C6" s="83" t="s">
        <v>4</v>
      </c>
      <c r="D6" s="112" t="s">
        <v>3</v>
      </c>
      <c r="E6" s="112"/>
    </row>
    <row r="7" spans="1:7" ht="15" customHeight="1">
      <c r="A7" s="85" t="s">
        <v>17</v>
      </c>
      <c r="B7" s="85" t="s">
        <v>18</v>
      </c>
      <c r="C7" s="85">
        <v>1</v>
      </c>
      <c r="D7" s="86" t="s">
        <v>2</v>
      </c>
      <c r="E7" s="86">
        <v>1</v>
      </c>
    </row>
    <row r="8" spans="1:7" ht="15" customHeight="1">
      <c r="A8" s="85" t="s">
        <v>15</v>
      </c>
      <c r="B8" s="85" t="s">
        <v>92</v>
      </c>
      <c r="C8" s="85">
        <v>3</v>
      </c>
      <c r="D8" s="86" t="s">
        <v>2</v>
      </c>
      <c r="E8" s="86">
        <v>1</v>
      </c>
    </row>
    <row r="9" spans="1:7" ht="15" customHeight="1">
      <c r="A9" s="85" t="s">
        <v>38</v>
      </c>
      <c r="B9" s="84" t="s">
        <v>116</v>
      </c>
      <c r="C9" s="85">
        <v>3</v>
      </c>
      <c r="D9" s="86" t="s">
        <v>2</v>
      </c>
      <c r="E9" s="86">
        <v>1</v>
      </c>
    </row>
    <row r="10" spans="1:7" ht="15" customHeight="1">
      <c r="A10" s="84" t="s">
        <v>123</v>
      </c>
      <c r="B10" s="84" t="s">
        <v>128</v>
      </c>
      <c r="C10" s="84">
        <v>3</v>
      </c>
      <c r="D10" s="99" t="s">
        <v>2</v>
      </c>
      <c r="E10" s="99">
        <v>1</v>
      </c>
    </row>
    <row r="11" spans="1:7" ht="15" customHeight="1">
      <c r="A11" s="85" t="s">
        <v>11</v>
      </c>
      <c r="B11" s="85" t="s">
        <v>12</v>
      </c>
      <c r="C11" s="85">
        <v>3</v>
      </c>
      <c r="D11" s="86" t="s">
        <v>13</v>
      </c>
      <c r="E11" s="86">
        <v>1</v>
      </c>
    </row>
    <row r="12" spans="1:7" ht="15" customHeight="1">
      <c r="A12" s="85" t="s">
        <v>14</v>
      </c>
      <c r="B12" s="85" t="s">
        <v>90</v>
      </c>
      <c r="C12" s="85">
        <v>3</v>
      </c>
      <c r="D12" s="86" t="s">
        <v>2</v>
      </c>
      <c r="E12" s="86">
        <v>1</v>
      </c>
    </row>
    <row r="13" spans="1:7" ht="15" customHeight="1">
      <c r="A13" s="85" t="s">
        <v>19</v>
      </c>
      <c r="B13" s="85" t="s">
        <v>20</v>
      </c>
      <c r="C13" s="85">
        <v>3</v>
      </c>
      <c r="D13" s="86" t="s">
        <v>1</v>
      </c>
      <c r="E13" s="86">
        <v>2</v>
      </c>
    </row>
    <row r="14" spans="1:7" ht="15" customHeight="1">
      <c r="A14" s="85" t="s">
        <v>21</v>
      </c>
      <c r="B14" s="85" t="s">
        <v>91</v>
      </c>
      <c r="C14" s="85">
        <v>3</v>
      </c>
      <c r="D14" s="86" t="s">
        <v>1</v>
      </c>
      <c r="E14" s="86">
        <v>2</v>
      </c>
    </row>
    <row r="15" spans="1:7" ht="15" customHeight="1">
      <c r="A15" s="85" t="s">
        <v>208</v>
      </c>
      <c r="B15" s="84" t="s">
        <v>141</v>
      </c>
      <c r="C15" s="84">
        <v>3</v>
      </c>
      <c r="D15" s="99" t="s">
        <v>1</v>
      </c>
      <c r="E15" s="99">
        <v>2</v>
      </c>
    </row>
    <row r="16" spans="1:7" ht="15" customHeight="1">
      <c r="A16" s="84" t="s">
        <v>29</v>
      </c>
      <c r="B16" s="84" t="s">
        <v>156</v>
      </c>
      <c r="C16" s="84">
        <v>3</v>
      </c>
      <c r="D16" s="99" t="s">
        <v>1</v>
      </c>
      <c r="E16" s="99">
        <v>2</v>
      </c>
    </row>
    <row r="17" spans="1:6" ht="15" customHeight="1">
      <c r="A17" s="85" t="s">
        <v>60</v>
      </c>
      <c r="B17" s="85" t="s">
        <v>61</v>
      </c>
      <c r="C17" s="85">
        <v>3</v>
      </c>
      <c r="D17" s="86" t="s">
        <v>13</v>
      </c>
      <c r="E17" s="86">
        <v>2</v>
      </c>
    </row>
    <row r="18" spans="1:6" ht="15" customHeight="1">
      <c r="A18" s="85" t="s">
        <v>16</v>
      </c>
      <c r="B18" s="85" t="s">
        <v>63</v>
      </c>
      <c r="C18" s="85">
        <v>2</v>
      </c>
      <c r="D18" s="86" t="s">
        <v>2</v>
      </c>
      <c r="E18" s="86">
        <v>3</v>
      </c>
    </row>
    <row r="19" spans="1:6" ht="15" customHeight="1">
      <c r="A19" s="84" t="s">
        <v>62</v>
      </c>
      <c r="B19" s="84" t="s">
        <v>155</v>
      </c>
      <c r="C19" s="84">
        <v>3</v>
      </c>
      <c r="D19" s="99" t="s">
        <v>2</v>
      </c>
      <c r="E19" s="99">
        <v>3</v>
      </c>
    </row>
    <row r="20" spans="1:6" ht="15" customHeight="1">
      <c r="A20" s="85" t="s">
        <v>22</v>
      </c>
      <c r="B20" s="85" t="s">
        <v>93</v>
      </c>
      <c r="C20" s="85">
        <v>3</v>
      </c>
      <c r="D20" s="86" t="s">
        <v>2</v>
      </c>
      <c r="E20" s="86">
        <v>3</v>
      </c>
    </row>
    <row r="21" spans="1:6" ht="15" customHeight="1">
      <c r="A21" s="85" t="s">
        <v>197</v>
      </c>
      <c r="B21" s="84" t="s">
        <v>149</v>
      </c>
      <c r="C21" s="84">
        <v>3</v>
      </c>
      <c r="D21" s="99" t="s">
        <v>2</v>
      </c>
      <c r="E21" s="104">
        <v>3</v>
      </c>
    </row>
    <row r="22" spans="1:6" ht="15" customHeight="1">
      <c r="A22" s="84" t="s">
        <v>59</v>
      </c>
      <c r="B22" s="84" t="s">
        <v>191</v>
      </c>
      <c r="C22" s="84">
        <v>3</v>
      </c>
      <c r="D22" s="99" t="s">
        <v>2</v>
      </c>
      <c r="E22" s="99">
        <v>3</v>
      </c>
    </row>
    <row r="23" spans="1:6" ht="15" customHeight="1">
      <c r="A23" s="85" t="s">
        <v>57</v>
      </c>
      <c r="B23" s="85" t="s">
        <v>152</v>
      </c>
      <c r="C23" s="85">
        <v>3</v>
      </c>
      <c r="D23" s="86" t="s">
        <v>13</v>
      </c>
      <c r="E23" s="86">
        <v>4</v>
      </c>
    </row>
    <row r="24" spans="1:6" ht="15" customHeight="1">
      <c r="A24" s="85" t="s">
        <v>23</v>
      </c>
      <c r="B24" s="85" t="s">
        <v>94</v>
      </c>
      <c r="C24" s="85">
        <v>3</v>
      </c>
      <c r="D24" s="86" t="s">
        <v>1</v>
      </c>
      <c r="E24" s="86">
        <v>4</v>
      </c>
    </row>
    <row r="25" spans="1:6" s="87" customFormat="1" ht="15" customHeight="1">
      <c r="A25" s="84" t="s">
        <v>143</v>
      </c>
      <c r="B25" s="84" t="s">
        <v>117</v>
      </c>
      <c r="C25" s="84">
        <v>3</v>
      </c>
      <c r="D25" s="99" t="s">
        <v>1</v>
      </c>
      <c r="E25" s="99">
        <v>4</v>
      </c>
      <c r="F25" s="71"/>
    </row>
    <row r="26" spans="1:6" s="87" customFormat="1" ht="15" customHeight="1">
      <c r="A26" s="84" t="s">
        <v>40</v>
      </c>
      <c r="B26" s="84" t="s">
        <v>150</v>
      </c>
      <c r="C26" s="84">
        <v>3</v>
      </c>
      <c r="D26" s="99" t="s">
        <v>13</v>
      </c>
      <c r="E26" s="99">
        <v>4</v>
      </c>
      <c r="F26" s="71"/>
    </row>
    <row r="27" spans="1:6" s="87" customFormat="1" ht="15" customHeight="1">
      <c r="A27" s="85" t="s">
        <v>84</v>
      </c>
      <c r="B27" s="85" t="s">
        <v>85</v>
      </c>
      <c r="C27" s="85">
        <v>3</v>
      </c>
      <c r="D27" s="86" t="s">
        <v>1</v>
      </c>
      <c r="E27" s="86">
        <v>4</v>
      </c>
      <c r="F27" s="71"/>
    </row>
    <row r="28" spans="1:6" ht="15" customHeight="1">
      <c r="A28" s="84" t="s">
        <v>120</v>
      </c>
      <c r="B28" s="84" t="s">
        <v>121</v>
      </c>
      <c r="C28" s="84">
        <v>3</v>
      </c>
      <c r="D28" s="99" t="s">
        <v>2</v>
      </c>
      <c r="E28" s="99">
        <v>5</v>
      </c>
    </row>
    <row r="29" spans="1:6" ht="15" customHeight="1">
      <c r="A29" s="84" t="s">
        <v>118</v>
      </c>
      <c r="B29" s="84" t="s">
        <v>119</v>
      </c>
      <c r="C29" s="84">
        <v>3</v>
      </c>
      <c r="D29" s="99" t="s">
        <v>2</v>
      </c>
      <c r="E29" s="99">
        <v>5</v>
      </c>
    </row>
    <row r="30" spans="1:6" ht="15" customHeight="1">
      <c r="A30" s="85" t="s">
        <v>24</v>
      </c>
      <c r="B30" s="85" t="s">
        <v>95</v>
      </c>
      <c r="C30" s="85">
        <v>3</v>
      </c>
      <c r="D30" s="86" t="s">
        <v>2</v>
      </c>
      <c r="E30" s="86">
        <v>5</v>
      </c>
    </row>
    <row r="31" spans="1:6" ht="15" customHeight="1">
      <c r="A31" s="84" t="s">
        <v>45</v>
      </c>
      <c r="B31" s="84" t="s">
        <v>154</v>
      </c>
      <c r="C31" s="84">
        <v>3</v>
      </c>
      <c r="D31" s="99" t="s">
        <v>2</v>
      </c>
      <c r="E31" s="99">
        <v>5</v>
      </c>
    </row>
    <row r="32" spans="1:6" ht="15" customHeight="1">
      <c r="A32" s="84" t="s">
        <v>30</v>
      </c>
      <c r="B32" s="84" t="s">
        <v>153</v>
      </c>
      <c r="C32" s="84">
        <v>3</v>
      </c>
      <c r="D32" s="99" t="s">
        <v>2</v>
      </c>
      <c r="E32" s="99">
        <v>5</v>
      </c>
    </row>
    <row r="33" spans="1:113" ht="15" customHeight="1">
      <c r="A33" s="85" t="s">
        <v>41</v>
      </c>
      <c r="B33" s="85" t="s">
        <v>42</v>
      </c>
      <c r="C33" s="85">
        <v>3</v>
      </c>
      <c r="D33" s="86" t="s">
        <v>1</v>
      </c>
      <c r="E33" s="86">
        <v>6</v>
      </c>
    </row>
    <row r="34" spans="1:113" ht="15" customHeight="1">
      <c r="A34" s="85" t="s">
        <v>25</v>
      </c>
      <c r="B34" s="85" t="s">
        <v>111</v>
      </c>
      <c r="C34" s="85">
        <v>3</v>
      </c>
      <c r="D34" s="86" t="s">
        <v>1</v>
      </c>
      <c r="E34" s="86">
        <v>6</v>
      </c>
    </row>
    <row r="35" spans="1:113" ht="15" customHeight="1">
      <c r="A35" s="85" t="s">
        <v>196</v>
      </c>
      <c r="B35" s="84" t="s">
        <v>151</v>
      </c>
      <c r="C35" s="84">
        <v>3</v>
      </c>
      <c r="D35" s="99" t="s">
        <v>1</v>
      </c>
      <c r="E35" s="99">
        <v>6</v>
      </c>
    </row>
    <row r="36" spans="1:113" ht="15" customHeight="1">
      <c r="A36" s="84" t="s">
        <v>44</v>
      </c>
      <c r="B36" s="84" t="s">
        <v>158</v>
      </c>
      <c r="C36" s="84">
        <v>3</v>
      </c>
      <c r="D36" s="99" t="s">
        <v>1</v>
      </c>
      <c r="E36" s="99">
        <v>6</v>
      </c>
    </row>
    <row r="37" spans="1:113" ht="17.25" customHeight="1">
      <c r="A37" s="84" t="s">
        <v>195</v>
      </c>
      <c r="B37" s="84" t="s">
        <v>157</v>
      </c>
      <c r="C37" s="84">
        <v>3</v>
      </c>
      <c r="D37" s="99" t="s">
        <v>1</v>
      </c>
      <c r="E37" s="99">
        <v>6</v>
      </c>
    </row>
    <row r="38" spans="1:113" ht="15" customHeight="1">
      <c r="A38" s="84" t="s">
        <v>101</v>
      </c>
      <c r="B38" s="84" t="s">
        <v>161</v>
      </c>
      <c r="C38" s="84">
        <v>3</v>
      </c>
      <c r="D38" s="99" t="s">
        <v>2</v>
      </c>
      <c r="E38" s="86">
        <v>7</v>
      </c>
    </row>
    <row r="39" spans="1:113" ht="15" customHeight="1">
      <c r="A39" s="84" t="s">
        <v>43</v>
      </c>
      <c r="B39" s="84" t="s">
        <v>159</v>
      </c>
      <c r="C39" s="84">
        <v>3</v>
      </c>
      <c r="D39" s="99" t="s">
        <v>2</v>
      </c>
      <c r="E39" s="99">
        <v>7</v>
      </c>
    </row>
    <row r="40" spans="1:113" ht="15" customHeight="1">
      <c r="A40" s="85" t="s">
        <v>102</v>
      </c>
      <c r="B40" s="85" t="s">
        <v>160</v>
      </c>
      <c r="C40" s="85">
        <v>3</v>
      </c>
      <c r="D40" s="86" t="s">
        <v>1</v>
      </c>
      <c r="E40" s="86">
        <v>8</v>
      </c>
    </row>
    <row r="41" spans="1:113" ht="15" customHeight="1">
      <c r="A41" s="85" t="s">
        <v>58</v>
      </c>
      <c r="B41" s="85" t="s">
        <v>112</v>
      </c>
      <c r="C41" s="85">
        <v>3</v>
      </c>
      <c r="D41" s="86" t="s">
        <v>0</v>
      </c>
      <c r="E41" s="86">
        <v>8</v>
      </c>
    </row>
    <row r="42" spans="1:113" ht="15" customHeight="1">
      <c r="A42" s="85" t="s">
        <v>27</v>
      </c>
      <c r="B42" s="85" t="s">
        <v>64</v>
      </c>
      <c r="C42" s="85">
        <v>3</v>
      </c>
      <c r="D42" s="86" t="s">
        <v>13</v>
      </c>
      <c r="E42" s="86">
        <v>8</v>
      </c>
    </row>
    <row r="43" spans="1:113" ht="15" customHeight="1">
      <c r="A43" s="88"/>
      <c r="B43" s="88"/>
      <c r="C43" s="88"/>
      <c r="D43" s="89"/>
      <c r="E43" s="89"/>
    </row>
    <row r="44" spans="1:113" ht="15" customHeight="1">
      <c r="A44" s="78" t="s">
        <v>71</v>
      </c>
      <c r="B44" s="79"/>
      <c r="C44" s="80">
        <f>120-C5</f>
        <v>15</v>
      </c>
      <c r="D44" s="81" t="s">
        <v>4</v>
      </c>
      <c r="E44" s="82"/>
    </row>
    <row r="45" spans="1:113" ht="15" customHeight="1">
      <c r="A45" s="90" t="s">
        <v>86</v>
      </c>
      <c r="B45" s="74"/>
      <c r="C45" s="71"/>
      <c r="D45" s="91"/>
      <c r="E45" s="91"/>
    </row>
    <row r="46" spans="1:113" ht="15" customHeight="1">
      <c r="A46" s="92"/>
      <c r="B46" s="92"/>
      <c r="C46" s="92"/>
      <c r="D46" s="92"/>
      <c r="E46" s="92"/>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row>
    <row r="47" spans="1:113" ht="15" customHeight="1">
      <c r="A47" s="109" t="s">
        <v>163</v>
      </c>
      <c r="B47" s="109"/>
      <c r="C47" s="109"/>
      <c r="D47" s="109"/>
      <c r="E47" s="109"/>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row>
    <row r="48" spans="1:113" ht="15" customHeight="1">
      <c r="A48" s="83" t="s">
        <v>164</v>
      </c>
      <c r="B48" s="84" t="s">
        <v>165</v>
      </c>
      <c r="C48" s="85">
        <v>3</v>
      </c>
      <c r="D48" s="106"/>
      <c r="E48" s="106"/>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row>
    <row r="49" spans="1:113" ht="15" customHeight="1">
      <c r="A49" s="83" t="s">
        <v>103</v>
      </c>
      <c r="B49" s="84" t="s">
        <v>104</v>
      </c>
      <c r="C49" s="85">
        <v>3</v>
      </c>
      <c r="D49" s="93"/>
      <c r="E49" s="93"/>
    </row>
    <row r="50" spans="1:113" ht="15" customHeight="1">
      <c r="A50" s="85" t="s">
        <v>78</v>
      </c>
      <c r="B50" s="85" t="s">
        <v>79</v>
      </c>
      <c r="C50" s="85">
        <v>3</v>
      </c>
      <c r="D50" s="94"/>
      <c r="E50" s="94"/>
    </row>
    <row r="51" spans="1:113" ht="15" customHeight="1">
      <c r="A51" s="85" t="s">
        <v>166</v>
      </c>
      <c r="B51" s="85" t="s">
        <v>167</v>
      </c>
      <c r="C51" s="85">
        <v>3</v>
      </c>
      <c r="D51" s="94"/>
      <c r="E51" s="94"/>
    </row>
    <row r="52" spans="1:113" ht="15" customHeight="1">
      <c r="A52" s="85" t="s">
        <v>168</v>
      </c>
      <c r="B52" s="85" t="s">
        <v>169</v>
      </c>
      <c r="C52" s="85">
        <v>3</v>
      </c>
      <c r="D52" s="94"/>
      <c r="E52" s="94"/>
    </row>
    <row r="53" spans="1:113" ht="15" customHeight="1">
      <c r="A53" s="85" t="s">
        <v>105</v>
      </c>
      <c r="B53" s="85" t="s">
        <v>106</v>
      </c>
      <c r="C53" s="85">
        <v>3</v>
      </c>
      <c r="D53" s="94"/>
      <c r="E53" s="94"/>
    </row>
    <row r="54" spans="1:113" ht="15" customHeight="1">
      <c r="A54" s="85" t="s">
        <v>171</v>
      </c>
      <c r="B54" s="85" t="s">
        <v>172</v>
      </c>
      <c r="C54" s="85">
        <v>3</v>
      </c>
      <c r="D54" s="94"/>
      <c r="E54" s="94"/>
    </row>
    <row r="55" spans="1:113" ht="15" customHeight="1">
      <c r="A55" s="85" t="s">
        <v>107</v>
      </c>
      <c r="B55" s="85" t="s">
        <v>170</v>
      </c>
      <c r="C55" s="85">
        <v>3</v>
      </c>
      <c r="D55" s="94"/>
      <c r="E55" s="94"/>
    </row>
    <row r="56" spans="1:113" s="71" customFormat="1" ht="15" customHeight="1">
      <c r="A56" s="85" t="s">
        <v>82</v>
      </c>
      <c r="B56" s="85" t="s">
        <v>83</v>
      </c>
      <c r="C56" s="85">
        <v>3</v>
      </c>
      <c r="D56" s="94"/>
      <c r="E56" s="94"/>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row>
    <row r="57" spans="1:113" ht="15" customHeight="1">
      <c r="A57" s="85" t="s">
        <v>76</v>
      </c>
      <c r="B57" s="85" t="s">
        <v>87</v>
      </c>
      <c r="C57" s="85">
        <v>3</v>
      </c>
      <c r="D57" s="94"/>
      <c r="E57" s="94"/>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row>
    <row r="58" spans="1:113" ht="15" customHeight="1">
      <c r="A58" s="85" t="s">
        <v>88</v>
      </c>
      <c r="B58" s="85" t="s">
        <v>89</v>
      </c>
      <c r="C58" s="85">
        <v>3</v>
      </c>
      <c r="D58" s="94"/>
      <c r="E58" s="94"/>
    </row>
    <row r="59" spans="1:113" ht="15" customHeight="1">
      <c r="A59" s="85" t="s">
        <v>80</v>
      </c>
      <c r="B59" s="85" t="s">
        <v>81</v>
      </c>
      <c r="C59" s="85">
        <v>3</v>
      </c>
      <c r="D59" s="95"/>
      <c r="E59" s="89"/>
    </row>
    <row r="60" spans="1:113" ht="15" customHeight="1">
      <c r="A60" s="85" t="s">
        <v>32</v>
      </c>
      <c r="B60" s="96" t="s">
        <v>97</v>
      </c>
      <c r="C60" s="85">
        <v>1</v>
      </c>
      <c r="D60" s="95"/>
      <c r="E60" s="89"/>
      <c r="G60" s="93"/>
    </row>
    <row r="61" spans="1:113" ht="15" customHeight="1">
      <c r="A61" s="85" t="s">
        <v>173</v>
      </c>
      <c r="B61" s="85" t="s">
        <v>174</v>
      </c>
      <c r="C61" s="85">
        <v>3</v>
      </c>
      <c r="D61" s="95"/>
      <c r="E61" s="89"/>
      <c r="G61" s="93"/>
    </row>
    <row r="62" spans="1:113" ht="15" customHeight="1">
      <c r="A62" s="85" t="s">
        <v>33</v>
      </c>
      <c r="B62" s="85" t="s">
        <v>50</v>
      </c>
      <c r="C62" s="85">
        <v>1</v>
      </c>
      <c r="D62" s="95"/>
      <c r="E62" s="89"/>
    </row>
    <row r="63" spans="1:113" s="77" customFormat="1" ht="15" customHeight="1">
      <c r="A63" s="85" t="s">
        <v>26</v>
      </c>
      <c r="B63" s="85" t="s">
        <v>49</v>
      </c>
      <c r="C63" s="85">
        <v>3</v>
      </c>
      <c r="D63" s="95"/>
      <c r="E63" s="89"/>
      <c r="F63" s="71"/>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row>
    <row r="64" spans="1:113" s="87" customFormat="1" ht="15" customHeight="1">
      <c r="A64" s="85" t="s">
        <v>34</v>
      </c>
      <c r="B64" s="85" t="s">
        <v>51</v>
      </c>
      <c r="C64" s="85">
        <v>1</v>
      </c>
      <c r="D64" s="95"/>
      <c r="E64" s="89"/>
      <c r="F64" s="71"/>
    </row>
    <row r="65" spans="1:6" s="87" customFormat="1" ht="15" customHeight="1">
      <c r="A65" s="85" t="s">
        <v>175</v>
      </c>
      <c r="B65" s="85" t="s">
        <v>176</v>
      </c>
      <c r="C65" s="85"/>
      <c r="D65" s="95"/>
      <c r="E65" s="89"/>
      <c r="F65" s="71"/>
    </row>
    <row r="66" spans="1:6" s="87" customFormat="1" ht="15" customHeight="1">
      <c r="A66" s="85" t="s">
        <v>31</v>
      </c>
      <c r="B66" s="85" t="s">
        <v>98</v>
      </c>
      <c r="C66" s="85">
        <v>3</v>
      </c>
      <c r="D66" s="95"/>
      <c r="E66" s="89"/>
      <c r="F66" s="71"/>
    </row>
    <row r="67" spans="1:6" s="87" customFormat="1" ht="15" customHeight="1">
      <c r="A67" s="85" t="s">
        <v>46</v>
      </c>
      <c r="B67" s="85" t="s">
        <v>99</v>
      </c>
      <c r="C67" s="85">
        <v>3</v>
      </c>
      <c r="D67" s="95"/>
      <c r="E67" s="89"/>
      <c r="F67" s="71"/>
    </row>
    <row r="68" spans="1:6" s="87" customFormat="1" ht="15" customHeight="1">
      <c r="A68" s="85" t="s">
        <v>48</v>
      </c>
      <c r="B68" s="85" t="s">
        <v>100</v>
      </c>
      <c r="C68" s="85">
        <v>3</v>
      </c>
      <c r="D68" s="95"/>
      <c r="E68" s="89"/>
      <c r="F68" s="71"/>
    </row>
    <row r="69" spans="1:6" s="87" customFormat="1" ht="15" customHeight="1">
      <c r="A69" s="85" t="s">
        <v>28</v>
      </c>
      <c r="B69" s="85" t="s">
        <v>47</v>
      </c>
      <c r="C69" s="85">
        <v>3</v>
      </c>
      <c r="D69" s="95"/>
      <c r="E69" s="89"/>
      <c r="F69" s="71"/>
    </row>
    <row r="70" spans="1:6" s="87" customFormat="1" ht="15" customHeight="1">
      <c r="A70" s="85" t="s">
        <v>72</v>
      </c>
      <c r="B70" s="85" t="s">
        <v>73</v>
      </c>
      <c r="C70" s="85">
        <v>3</v>
      </c>
      <c r="D70" s="95"/>
      <c r="E70" s="89"/>
      <c r="F70" s="71"/>
    </row>
    <row r="71" spans="1:6" s="87" customFormat="1" ht="15" customHeight="1">
      <c r="A71" s="85" t="s">
        <v>55</v>
      </c>
      <c r="B71" s="85" t="s">
        <v>56</v>
      </c>
      <c r="C71" s="85">
        <v>3</v>
      </c>
      <c r="D71" s="95"/>
      <c r="E71" s="89"/>
      <c r="F71" s="71"/>
    </row>
    <row r="72" spans="1:6" s="87" customFormat="1" ht="15" customHeight="1">
      <c r="A72" s="84" t="s">
        <v>40</v>
      </c>
      <c r="B72" s="84" t="s">
        <v>54</v>
      </c>
      <c r="C72" s="84">
        <v>3</v>
      </c>
      <c r="D72" s="95"/>
      <c r="E72" s="89"/>
      <c r="F72" s="71"/>
    </row>
    <row r="73" spans="1:6" s="87" customFormat="1" ht="15" customHeight="1">
      <c r="A73" s="84" t="s">
        <v>109</v>
      </c>
      <c r="B73" s="84" t="s">
        <v>108</v>
      </c>
      <c r="C73" s="84">
        <v>3</v>
      </c>
      <c r="D73" s="95"/>
      <c r="E73" s="89"/>
      <c r="F73" s="71"/>
    </row>
    <row r="74" spans="1:6" s="87" customFormat="1" ht="15" customHeight="1">
      <c r="A74" s="97"/>
      <c r="B74" s="74"/>
      <c r="C74" s="74"/>
      <c r="D74" s="89"/>
      <c r="E74" s="89"/>
      <c r="F74" s="71"/>
    </row>
    <row r="75" spans="1:6" s="87" customFormat="1" ht="33" customHeight="1">
      <c r="A75" s="108" t="s">
        <v>162</v>
      </c>
      <c r="B75" s="108"/>
      <c r="C75" s="108"/>
      <c r="D75" s="108"/>
      <c r="E75" s="108"/>
      <c r="F75" s="71"/>
    </row>
    <row r="76" spans="1:6" s="87" customFormat="1" ht="12.75" customHeight="1">
      <c r="A76" s="74"/>
      <c r="B76" s="74"/>
      <c r="C76" s="74"/>
      <c r="D76" s="74"/>
      <c r="E76" s="74"/>
      <c r="F76" s="71"/>
    </row>
    <row r="77" spans="1:6" s="87" customFormat="1" ht="15" customHeight="1">
      <c r="A77" s="107" t="s">
        <v>177</v>
      </c>
      <c r="B77" s="74"/>
      <c r="C77" s="91"/>
      <c r="D77" s="2"/>
      <c r="E77" s="77"/>
      <c r="F77" s="71"/>
    </row>
    <row r="78" spans="1:6" s="87" customFormat="1" ht="4.5" customHeight="1">
      <c r="A78" s="107"/>
      <c r="B78" s="74"/>
      <c r="C78" s="91"/>
      <c r="D78" s="2"/>
      <c r="E78" s="77"/>
      <c r="F78" s="71"/>
    </row>
    <row r="79" spans="1:6" s="87" customFormat="1" ht="15" customHeight="1">
      <c r="A79" s="109" t="s">
        <v>178</v>
      </c>
      <c r="B79" s="109"/>
      <c r="C79" s="109"/>
      <c r="D79" s="109"/>
      <c r="E79" s="109"/>
      <c r="F79" s="71"/>
    </row>
    <row r="80" spans="1:6" s="87" customFormat="1" ht="15" customHeight="1">
      <c r="A80" s="108" t="s">
        <v>179</v>
      </c>
      <c r="B80" s="108"/>
      <c r="C80" s="108"/>
      <c r="D80" s="108"/>
      <c r="E80" s="74"/>
      <c r="F80" s="71"/>
    </row>
    <row r="81" spans="1:5" ht="15" customHeight="1">
      <c r="A81" s="108"/>
      <c r="B81" s="108"/>
      <c r="C81" s="108"/>
      <c r="D81" s="108"/>
      <c r="E81" s="74"/>
    </row>
    <row r="82" spans="1:5" ht="15" customHeight="1">
      <c r="A82" s="109" t="s">
        <v>180</v>
      </c>
      <c r="B82" s="109"/>
      <c r="C82" s="109"/>
      <c r="D82" s="109"/>
      <c r="E82" s="109"/>
    </row>
    <row r="83" spans="1:5" ht="15" customHeight="1">
      <c r="A83" s="108" t="s">
        <v>181</v>
      </c>
      <c r="B83" s="108"/>
      <c r="C83" s="108"/>
      <c r="D83" s="108"/>
    </row>
    <row r="84" spans="1:5" ht="15" customHeight="1">
      <c r="A84" s="72"/>
      <c r="B84" s="72"/>
      <c r="C84" s="72"/>
      <c r="D84" s="72"/>
      <c r="E84" s="71"/>
    </row>
    <row r="85" spans="1:5" ht="15" customHeight="1">
      <c r="A85" s="109" t="s">
        <v>182</v>
      </c>
      <c r="B85" s="109"/>
      <c r="C85" s="109"/>
      <c r="D85" s="109"/>
      <c r="E85" s="109"/>
    </row>
    <row r="86" spans="1:5" ht="15" customHeight="1">
      <c r="A86" s="108" t="s">
        <v>183</v>
      </c>
      <c r="B86" s="108"/>
      <c r="C86" s="108"/>
      <c r="D86" s="108"/>
      <c r="E86" s="71"/>
    </row>
    <row r="87" spans="1:5" ht="15" customHeight="1">
      <c r="A87" s="85" t="s">
        <v>105</v>
      </c>
      <c r="B87" s="84" t="s">
        <v>106</v>
      </c>
      <c r="C87" s="84">
        <v>3</v>
      </c>
      <c r="D87" s="91"/>
      <c r="E87" s="71"/>
    </row>
    <row r="88" spans="1:5" ht="15" customHeight="1">
      <c r="A88" s="84" t="s">
        <v>184</v>
      </c>
      <c r="B88" s="84" t="s">
        <v>186</v>
      </c>
      <c r="C88" s="84">
        <v>3</v>
      </c>
      <c r="D88" s="91"/>
      <c r="E88" s="71"/>
    </row>
    <row r="89" spans="1:5" ht="15" customHeight="1">
      <c r="A89" s="84" t="s">
        <v>185</v>
      </c>
      <c r="B89" s="84" t="s">
        <v>187</v>
      </c>
      <c r="C89" s="84">
        <v>3</v>
      </c>
      <c r="D89" s="91"/>
      <c r="E89" s="71"/>
    </row>
    <row r="90" spans="1:5" ht="15" customHeight="1">
      <c r="A90" s="71"/>
      <c r="B90" s="74"/>
      <c r="C90" s="100"/>
      <c r="D90" s="91"/>
      <c r="E90" s="71"/>
    </row>
    <row r="91" spans="1:5" ht="15" customHeight="1">
      <c r="A91" s="109" t="s">
        <v>188</v>
      </c>
      <c r="B91" s="109"/>
      <c r="C91" s="109"/>
      <c r="D91" s="109"/>
      <c r="E91" s="109"/>
    </row>
    <row r="92" spans="1:5" ht="15" customHeight="1">
      <c r="A92" s="84" t="s">
        <v>189</v>
      </c>
      <c r="B92" s="84" t="s">
        <v>190</v>
      </c>
      <c r="C92" s="84">
        <v>12</v>
      </c>
    </row>
  </sheetData>
  <sortState xmlns:xlrd2="http://schemas.microsoft.com/office/spreadsheetml/2017/richdata2" ref="A7:E42">
    <sortCondition ref="E7:E42"/>
    <sortCondition ref="A7:A42"/>
  </sortState>
  <mergeCells count="13">
    <mergeCell ref="A91:E91"/>
    <mergeCell ref="A82:E82"/>
    <mergeCell ref="A83:D83"/>
    <mergeCell ref="A85:E85"/>
    <mergeCell ref="A86:D86"/>
    <mergeCell ref="A75:E75"/>
    <mergeCell ref="A80:D81"/>
    <mergeCell ref="A79:E79"/>
    <mergeCell ref="A47:E47"/>
    <mergeCell ref="A1:E1"/>
    <mergeCell ref="A2:E2"/>
    <mergeCell ref="A3:E3"/>
    <mergeCell ref="D6:E6"/>
  </mergeCells>
  <hyperlinks>
    <hyperlink ref="B60" r:id="rId1" display="https://www.spla.ulaval.ca/etudiants/stages/ffgg" xr:uid="{A0817ACD-C3F0-4523-B712-6966233A24AA}"/>
    <hyperlink ref="A86" r:id="rId2" display="https://www.ulaval.ca/etudes/cours/gmc-3009-gestion-de-projets-en-ingenierie" xr:uid="{B09EBB7B-0A13-4842-86AA-C6005BC7A9BF}"/>
  </hyperlinks>
  <printOptions horizontalCentered="1"/>
  <pageMargins left="0.25" right="0.25" top="0.75" bottom="0.75" header="0.3" footer="0.3"/>
  <pageSetup scale="86" fitToHeight="0" orientation="portrait" r:id="rId3"/>
  <rowBreaks count="2" manualBreakCount="2">
    <brk id="33" max="6" man="1"/>
    <brk id="6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8674-E3F5-40EA-B7BC-38810B97C890}">
  <sheetPr>
    <pageSetUpPr fitToPage="1"/>
  </sheetPr>
  <dimension ref="A1:M36"/>
  <sheetViews>
    <sheetView zoomScale="130" zoomScaleNormal="130" zoomScaleSheetLayoutView="100" workbookViewId="0">
      <selection activeCell="E19" sqref="E19"/>
    </sheetView>
  </sheetViews>
  <sheetFormatPr baseColWidth="10" defaultColWidth="11.42578125" defaultRowHeight="15"/>
  <cols>
    <col min="1" max="1" width="7.5703125" style="22" customWidth="1"/>
    <col min="2" max="2" width="22" style="22" customWidth="1"/>
    <col min="3" max="3" width="3" style="23" customWidth="1"/>
    <col min="4" max="4" width="7.5703125" style="22" bestFit="1" customWidth="1"/>
    <col min="5" max="5" width="22" style="22" customWidth="1"/>
    <col min="6" max="6" width="3" style="23" customWidth="1"/>
    <col min="7" max="7" width="7.5703125" style="22" bestFit="1" customWidth="1"/>
    <col min="8" max="8" width="23.5703125" style="22" customWidth="1"/>
    <col min="9" max="9" width="3" style="23" customWidth="1"/>
    <col min="10" max="10" width="7.5703125" style="22" bestFit="1" customWidth="1"/>
    <col min="11" max="11" width="22" style="22" customWidth="1"/>
    <col min="12" max="12" width="5.28515625" style="23" customWidth="1"/>
    <col min="13" max="16384" width="11.42578125" style="22"/>
  </cols>
  <sheetData>
    <row r="1" spans="1:13" s="16" customFormat="1" ht="15.75">
      <c r="A1" s="113" t="s">
        <v>35</v>
      </c>
      <c r="B1" s="113"/>
      <c r="C1" s="113"/>
      <c r="D1" s="113"/>
      <c r="E1" s="113"/>
      <c r="F1" s="113"/>
      <c r="G1" s="113"/>
      <c r="H1" s="113"/>
      <c r="I1" s="113"/>
      <c r="J1" s="113"/>
      <c r="K1" s="113"/>
      <c r="L1" s="113"/>
    </row>
    <row r="2" spans="1:13" s="16" customFormat="1" ht="15.75">
      <c r="A2" s="113" t="s">
        <v>53</v>
      </c>
      <c r="B2" s="113"/>
      <c r="C2" s="113"/>
      <c r="D2" s="113"/>
      <c r="E2" s="113"/>
      <c r="F2" s="113"/>
      <c r="G2" s="113"/>
      <c r="H2" s="113"/>
      <c r="I2" s="113"/>
      <c r="J2" s="113"/>
      <c r="K2" s="113"/>
      <c r="L2" s="113"/>
    </row>
    <row r="3" spans="1:13" s="16" customFormat="1" ht="19.5" customHeight="1">
      <c r="A3" s="113" t="s">
        <v>205</v>
      </c>
      <c r="B3" s="113"/>
      <c r="C3" s="113"/>
      <c r="D3" s="113"/>
      <c r="E3" s="113"/>
      <c r="F3" s="113"/>
      <c r="G3" s="113"/>
      <c r="H3" s="113"/>
      <c r="I3" s="113"/>
      <c r="J3" s="113"/>
      <c r="K3" s="113"/>
      <c r="L3" s="113"/>
    </row>
    <row r="4" spans="1:13" s="17" customFormat="1" ht="12.75" customHeight="1">
      <c r="C4" s="18"/>
      <c r="F4" s="18"/>
      <c r="I4" s="18"/>
      <c r="L4" s="18"/>
    </row>
    <row r="5" spans="1:13" s="11" customFormat="1" ht="15.75" customHeight="1">
      <c r="A5" s="114" t="s">
        <v>129</v>
      </c>
      <c r="B5" s="115"/>
      <c r="C5" s="116"/>
      <c r="D5" s="114" t="s">
        <v>132</v>
      </c>
      <c r="E5" s="115"/>
      <c r="F5" s="116"/>
      <c r="G5" s="114" t="s">
        <v>135</v>
      </c>
      <c r="H5" s="115"/>
      <c r="I5" s="116"/>
      <c r="J5" s="114" t="s">
        <v>139</v>
      </c>
      <c r="K5" s="115"/>
      <c r="L5" s="116"/>
    </row>
    <row r="6" spans="1:13" s="19" customFormat="1" ht="12.75">
      <c r="A6" s="38" t="s">
        <v>10</v>
      </c>
      <c r="B6" s="13" t="s">
        <v>9</v>
      </c>
      <c r="C6" s="39" t="s">
        <v>8</v>
      </c>
      <c r="D6" s="38" t="s">
        <v>10</v>
      </c>
      <c r="E6" s="13" t="s">
        <v>9</v>
      </c>
      <c r="F6" s="39" t="s">
        <v>8</v>
      </c>
      <c r="G6" s="38" t="s">
        <v>10</v>
      </c>
      <c r="H6" s="13" t="s">
        <v>9</v>
      </c>
      <c r="I6" s="39" t="s">
        <v>8</v>
      </c>
      <c r="J6" s="38" t="s">
        <v>10</v>
      </c>
      <c r="K6" s="13" t="s">
        <v>9</v>
      </c>
      <c r="L6" s="39" t="s">
        <v>8</v>
      </c>
    </row>
    <row r="7" spans="1:13" s="1" customFormat="1" ht="19.5">
      <c r="A7" s="40" t="s">
        <v>17</v>
      </c>
      <c r="B7" s="14" t="s">
        <v>18</v>
      </c>
      <c r="C7" s="41">
        <v>1</v>
      </c>
      <c r="D7" s="101" t="s">
        <v>197</v>
      </c>
      <c r="E7" s="102" t="s">
        <v>145</v>
      </c>
      <c r="F7" s="46">
        <v>3</v>
      </c>
      <c r="G7" s="101" t="s">
        <v>118</v>
      </c>
      <c r="H7" s="102" t="s">
        <v>207</v>
      </c>
      <c r="I7" s="105">
        <v>3</v>
      </c>
      <c r="J7" s="101" t="s">
        <v>43</v>
      </c>
      <c r="K7" s="102" t="s">
        <v>201</v>
      </c>
      <c r="L7" s="41">
        <v>3</v>
      </c>
    </row>
    <row r="8" spans="1:13" s="1" customFormat="1" ht="48.75">
      <c r="A8" s="40" t="s">
        <v>15</v>
      </c>
      <c r="B8" s="14" t="s">
        <v>92</v>
      </c>
      <c r="C8" s="41">
        <v>3</v>
      </c>
      <c r="D8" s="40" t="s">
        <v>62</v>
      </c>
      <c r="E8" s="14" t="s">
        <v>110</v>
      </c>
      <c r="F8" s="41">
        <v>3</v>
      </c>
      <c r="G8" s="40" t="s">
        <v>24</v>
      </c>
      <c r="H8" s="14" t="s">
        <v>95</v>
      </c>
      <c r="I8" s="41">
        <v>3</v>
      </c>
      <c r="J8" s="101" t="s">
        <v>101</v>
      </c>
      <c r="K8" s="102" t="s">
        <v>200</v>
      </c>
      <c r="L8" s="41">
        <v>3</v>
      </c>
    </row>
    <row r="9" spans="1:13" s="1" customFormat="1" ht="48.75">
      <c r="A9" s="101" t="s">
        <v>38</v>
      </c>
      <c r="B9" s="102" t="s">
        <v>39</v>
      </c>
      <c r="C9" s="103">
        <v>3</v>
      </c>
      <c r="D9" s="40" t="s">
        <v>22</v>
      </c>
      <c r="E9" s="14" t="s">
        <v>93</v>
      </c>
      <c r="F9" s="41">
        <v>3</v>
      </c>
      <c r="G9" s="40" t="s">
        <v>45</v>
      </c>
      <c r="H9" s="14" t="s">
        <v>125</v>
      </c>
      <c r="I9" s="41">
        <v>3</v>
      </c>
      <c r="J9" s="40"/>
      <c r="K9" s="14" t="s">
        <v>70</v>
      </c>
      <c r="L9" s="41">
        <v>3</v>
      </c>
    </row>
    <row r="10" spans="1:13" s="1" customFormat="1" ht="39">
      <c r="A10" s="101" t="s">
        <v>123</v>
      </c>
      <c r="B10" s="102" t="s">
        <v>128</v>
      </c>
      <c r="C10" s="103">
        <v>3</v>
      </c>
      <c r="D10" s="40" t="s">
        <v>59</v>
      </c>
      <c r="E10" s="14" t="s">
        <v>146</v>
      </c>
      <c r="F10" s="41">
        <v>3</v>
      </c>
      <c r="G10" s="40" t="s">
        <v>30</v>
      </c>
      <c r="H10" s="14" t="s">
        <v>148</v>
      </c>
      <c r="I10" s="41">
        <v>3</v>
      </c>
      <c r="J10" s="40"/>
      <c r="K10" s="14" t="s">
        <v>70</v>
      </c>
      <c r="L10" s="41">
        <v>3</v>
      </c>
    </row>
    <row r="11" spans="1:13" s="1" customFormat="1" ht="19.5">
      <c r="A11" s="40" t="s">
        <v>11</v>
      </c>
      <c r="B11" s="14" t="s">
        <v>12</v>
      </c>
      <c r="C11" s="41">
        <v>3</v>
      </c>
      <c r="D11" s="40" t="s">
        <v>16</v>
      </c>
      <c r="E11" s="14" t="s">
        <v>63</v>
      </c>
      <c r="F11" s="41">
        <v>2</v>
      </c>
      <c r="G11" s="101" t="s">
        <v>120</v>
      </c>
      <c r="H11" s="102" t="s">
        <v>122</v>
      </c>
      <c r="I11" s="41">
        <v>3</v>
      </c>
      <c r="J11" s="40"/>
      <c r="K11" s="14" t="s">
        <v>70</v>
      </c>
      <c r="L11" s="41">
        <v>3</v>
      </c>
    </row>
    <row r="12" spans="1:13" s="1" customFormat="1" ht="29.25">
      <c r="A12" s="42" t="s">
        <v>14</v>
      </c>
      <c r="B12" s="43" t="s">
        <v>90</v>
      </c>
      <c r="C12" s="47">
        <v>3</v>
      </c>
      <c r="D12" s="42"/>
      <c r="E12" s="43"/>
      <c r="F12" s="47"/>
      <c r="G12" s="42"/>
      <c r="H12" s="43"/>
      <c r="I12" s="45"/>
      <c r="J12" s="42"/>
      <c r="K12" s="43"/>
      <c r="L12" s="45"/>
    </row>
    <row r="13" spans="1:13" s="1" customFormat="1" ht="12.75">
      <c r="A13" s="3"/>
      <c r="B13" s="3"/>
      <c r="C13" s="6">
        <f>SUM(C7:C12)</f>
        <v>16</v>
      </c>
      <c r="D13" s="3"/>
      <c r="E13" s="3"/>
      <c r="F13" s="6">
        <f>SUM(F7:F12)</f>
        <v>14</v>
      </c>
      <c r="G13" s="3"/>
      <c r="H13" s="3"/>
      <c r="I13" s="6">
        <f>SUM(I7:I11)</f>
        <v>15</v>
      </c>
      <c r="J13" s="3"/>
      <c r="K13" s="3"/>
      <c r="L13" s="6">
        <f>SUM(L7:L12)</f>
        <v>15</v>
      </c>
    </row>
    <row r="14" spans="1:13" s="3" customFormat="1" ht="15.75" customHeight="1">
      <c r="A14" s="117" t="s">
        <v>130</v>
      </c>
      <c r="B14" s="118"/>
      <c r="C14" s="119"/>
      <c r="D14" s="117" t="s">
        <v>133</v>
      </c>
      <c r="E14" s="118"/>
      <c r="F14" s="119"/>
      <c r="G14" s="117" t="s">
        <v>136</v>
      </c>
      <c r="H14" s="118"/>
      <c r="I14" s="119"/>
      <c r="J14" s="117" t="s">
        <v>140</v>
      </c>
      <c r="K14" s="118"/>
      <c r="L14" s="119"/>
      <c r="M14" s="4"/>
    </row>
    <row r="15" spans="1:13" s="11" customFormat="1" ht="30" customHeight="1">
      <c r="A15" s="40" t="s">
        <v>19</v>
      </c>
      <c r="B15" s="14" t="s">
        <v>20</v>
      </c>
      <c r="C15" s="41">
        <v>3</v>
      </c>
      <c r="D15" s="101" t="s">
        <v>124</v>
      </c>
      <c r="E15" s="102" t="s">
        <v>206</v>
      </c>
      <c r="F15" s="103">
        <v>3</v>
      </c>
      <c r="G15" s="40" t="s">
        <v>41</v>
      </c>
      <c r="H15" s="14" t="s">
        <v>42</v>
      </c>
      <c r="I15" s="41">
        <v>3</v>
      </c>
      <c r="J15" s="14" t="s">
        <v>102</v>
      </c>
      <c r="K15" s="14" t="s">
        <v>113</v>
      </c>
      <c r="L15" s="41">
        <v>3</v>
      </c>
    </row>
    <row r="16" spans="1:13" s="1" customFormat="1" ht="48.75">
      <c r="A16" s="40" t="s">
        <v>21</v>
      </c>
      <c r="B16" s="14" t="s">
        <v>204</v>
      </c>
      <c r="C16" s="41">
        <v>3</v>
      </c>
      <c r="D16" s="40" t="s">
        <v>23</v>
      </c>
      <c r="E16" s="14" t="s">
        <v>194</v>
      </c>
      <c r="F16" s="41">
        <v>3</v>
      </c>
      <c r="G16" s="101" t="s">
        <v>195</v>
      </c>
      <c r="H16" s="102" t="s">
        <v>127</v>
      </c>
      <c r="I16" s="41">
        <v>3</v>
      </c>
      <c r="J16" s="40" t="s">
        <v>58</v>
      </c>
      <c r="K16" s="14" t="s">
        <v>112</v>
      </c>
      <c r="L16" s="46">
        <v>3</v>
      </c>
    </row>
    <row r="17" spans="1:12" s="1" customFormat="1" ht="48.75">
      <c r="A17" s="40" t="s">
        <v>208</v>
      </c>
      <c r="B17" s="102" t="s">
        <v>115</v>
      </c>
      <c r="C17" s="41">
        <v>3</v>
      </c>
      <c r="D17" s="102" t="s">
        <v>29</v>
      </c>
      <c r="E17" s="102" t="s">
        <v>199</v>
      </c>
      <c r="F17" s="41">
        <v>3</v>
      </c>
      <c r="G17" s="40" t="s">
        <v>25</v>
      </c>
      <c r="H17" s="14" t="s">
        <v>96</v>
      </c>
      <c r="I17" s="41">
        <v>3</v>
      </c>
      <c r="J17" s="14" t="s">
        <v>27</v>
      </c>
      <c r="K17" s="14" t="s">
        <v>64</v>
      </c>
      <c r="L17" s="41">
        <v>3</v>
      </c>
    </row>
    <row r="18" spans="1:12" s="1" customFormat="1" ht="29.25">
      <c r="A18" s="101" t="s">
        <v>40</v>
      </c>
      <c r="B18" s="102" t="s">
        <v>203</v>
      </c>
      <c r="C18" s="41">
        <v>3</v>
      </c>
      <c r="D18" s="40" t="s">
        <v>84</v>
      </c>
      <c r="E18" s="14" t="s">
        <v>85</v>
      </c>
      <c r="F18" s="41">
        <v>3</v>
      </c>
      <c r="G18" s="101" t="s">
        <v>196</v>
      </c>
      <c r="H18" s="14" t="s">
        <v>198</v>
      </c>
      <c r="I18" s="41">
        <v>3</v>
      </c>
      <c r="J18" s="14"/>
      <c r="K18" s="14" t="s">
        <v>70</v>
      </c>
      <c r="L18" s="41">
        <v>3</v>
      </c>
    </row>
    <row r="19" spans="1:12" s="1" customFormat="1" ht="39">
      <c r="A19" s="40" t="s">
        <v>60</v>
      </c>
      <c r="B19" s="14" t="s">
        <v>61</v>
      </c>
      <c r="C19" s="66">
        <v>3</v>
      </c>
      <c r="D19" s="102" t="s">
        <v>57</v>
      </c>
      <c r="E19" s="102" t="s">
        <v>126</v>
      </c>
      <c r="F19" s="41">
        <v>3</v>
      </c>
      <c r="G19" s="40" t="s">
        <v>44</v>
      </c>
      <c r="H19" s="14" t="s">
        <v>202</v>
      </c>
      <c r="I19" s="41">
        <v>3</v>
      </c>
      <c r="J19" s="14"/>
      <c r="K19" s="14" t="s">
        <v>70</v>
      </c>
      <c r="L19" s="41">
        <v>3</v>
      </c>
    </row>
    <row r="20" spans="1:12" s="1" customFormat="1" ht="9.75">
      <c r="A20" s="67"/>
      <c r="B20" s="68"/>
      <c r="C20" s="47"/>
      <c r="D20" s="42"/>
      <c r="E20" s="43"/>
      <c r="F20" s="47"/>
      <c r="G20" s="42"/>
      <c r="H20" s="43"/>
      <c r="I20" s="47"/>
      <c r="J20" s="43"/>
      <c r="K20" s="43"/>
      <c r="L20" s="47"/>
    </row>
    <row r="21" spans="1:12" s="28" customFormat="1" ht="16.5" customHeight="1">
      <c r="A21" s="3"/>
      <c r="B21" s="3"/>
      <c r="C21" s="6">
        <f>SUM(C15:C20)</f>
        <v>15</v>
      </c>
      <c r="D21" s="3"/>
      <c r="E21" s="3"/>
      <c r="F21" s="6">
        <f>SUM(F15:F20)</f>
        <v>15</v>
      </c>
      <c r="G21" s="3"/>
      <c r="H21" s="3"/>
      <c r="I21" s="6">
        <f>SUM(I15:I20)</f>
        <v>15</v>
      </c>
      <c r="L21" s="6">
        <f>SUM(L15:L20)</f>
        <v>15</v>
      </c>
    </row>
    <row r="22" spans="1:12" s="12" customFormat="1" ht="15.75" customHeight="1">
      <c r="A22" s="114" t="s">
        <v>131</v>
      </c>
      <c r="B22" s="115"/>
      <c r="C22" s="116"/>
      <c r="D22" s="114" t="s">
        <v>134</v>
      </c>
      <c r="E22" s="115"/>
      <c r="F22" s="116"/>
      <c r="G22" s="114" t="s">
        <v>137</v>
      </c>
      <c r="H22" s="115"/>
      <c r="I22" s="116"/>
    </row>
    <row r="23" spans="1:12" s="11" customFormat="1" ht="24" customHeight="1">
      <c r="A23" s="48"/>
      <c r="B23" s="64" t="s">
        <v>37</v>
      </c>
      <c r="C23" s="49"/>
      <c r="D23" s="60"/>
      <c r="E23" s="15" t="s">
        <v>37</v>
      </c>
      <c r="F23" s="37"/>
      <c r="G23" s="48"/>
      <c r="H23" s="15" t="s">
        <v>37</v>
      </c>
      <c r="I23" s="49"/>
    </row>
    <row r="24" spans="1:12" s="21" customFormat="1" ht="9.75">
      <c r="A24" s="50"/>
      <c r="B24" s="51"/>
      <c r="C24" s="47"/>
      <c r="D24" s="51"/>
      <c r="E24" s="51"/>
      <c r="F24" s="44"/>
      <c r="G24" s="50"/>
      <c r="H24" s="51"/>
      <c r="I24" s="47"/>
      <c r="J24" s="9"/>
      <c r="K24" s="10"/>
      <c r="L24" s="7"/>
    </row>
    <row r="25" spans="1:12" s="21" customFormat="1" ht="12.75">
      <c r="A25" s="3"/>
      <c r="B25" s="3"/>
      <c r="C25" s="6">
        <f>SUM(C23:C24)</f>
        <v>0</v>
      </c>
      <c r="D25" s="3"/>
      <c r="E25" s="3"/>
      <c r="F25" s="6">
        <f>SUM(F23:F24)</f>
        <v>0</v>
      </c>
      <c r="G25" s="3"/>
      <c r="H25" s="3"/>
      <c r="I25" s="6">
        <f>SUM(I23:I24)</f>
        <v>0</v>
      </c>
      <c r="J25" s="5"/>
      <c r="K25" s="5"/>
      <c r="L25" s="8"/>
    </row>
    <row r="26" spans="1:12" s="3" customFormat="1">
      <c r="A26" s="25" t="s">
        <v>74</v>
      </c>
      <c r="C26" s="6"/>
      <c r="F26" s="6"/>
      <c r="G26" s="22"/>
      <c r="H26" s="22"/>
      <c r="I26" s="23"/>
      <c r="K26" s="24" t="s">
        <v>7</v>
      </c>
      <c r="L26" s="6">
        <f xml:space="preserve"> C13+C21+F13+F21+I13+I21+L13+L21</f>
        <v>120</v>
      </c>
    </row>
    <row r="27" spans="1:12" s="3" customFormat="1">
      <c r="A27" s="33" t="s">
        <v>67</v>
      </c>
      <c r="C27" s="6"/>
      <c r="F27" s="6"/>
      <c r="G27" s="22"/>
      <c r="H27" s="22"/>
      <c r="I27" s="23"/>
      <c r="J27" s="22"/>
    </row>
    <row r="28" spans="1:12" s="3" customFormat="1">
      <c r="A28" s="33" t="s">
        <v>68</v>
      </c>
      <c r="B28" s="22"/>
      <c r="C28" s="23"/>
      <c r="D28" s="22"/>
      <c r="E28" s="22"/>
      <c r="F28" s="23"/>
      <c r="G28" s="22"/>
      <c r="H28" s="22"/>
      <c r="I28" s="23"/>
      <c r="J28" s="22"/>
      <c r="K28" s="24"/>
      <c r="L28" s="26"/>
    </row>
    <row r="29" spans="1:12">
      <c r="A29" s="25"/>
    </row>
    <row r="36" spans="1:1">
      <c r="A36" s="27"/>
    </row>
  </sheetData>
  <mergeCells count="14">
    <mergeCell ref="J14:L14"/>
    <mergeCell ref="G22:I22"/>
    <mergeCell ref="G14:I14"/>
    <mergeCell ref="A14:C14"/>
    <mergeCell ref="D14:F14"/>
    <mergeCell ref="A22:C22"/>
    <mergeCell ref="D22:F22"/>
    <mergeCell ref="A1:L1"/>
    <mergeCell ref="A2:L2"/>
    <mergeCell ref="A3:L3"/>
    <mergeCell ref="A5:C5"/>
    <mergeCell ref="D5:F5"/>
    <mergeCell ref="G5:I5"/>
    <mergeCell ref="J5:L5"/>
  </mergeCells>
  <phoneticPr fontId="28" type="noConversion"/>
  <hyperlinks>
    <hyperlink ref="B23" r:id="rId1" xr:uid="{BDE53F08-ACCF-49FA-A5A2-19B2C75A4F42}"/>
  </hyperlinks>
  <pageMargins left="0.31496062992125984" right="0.31496062992125984" top="0.15748031496062992" bottom="0.15748031496062992" header="0.31496062992125984" footer="0.31496062992125984"/>
  <pageSetup scale="9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64DC5-C791-4642-A88F-535BA6C09B4B}">
  <sheetPr>
    <pageSetUpPr fitToPage="1"/>
  </sheetPr>
  <dimension ref="A1:M35"/>
  <sheetViews>
    <sheetView zoomScale="130" zoomScaleNormal="130" zoomScaleSheetLayoutView="110" workbookViewId="0">
      <selection activeCell="E7" sqref="E7"/>
    </sheetView>
  </sheetViews>
  <sheetFormatPr baseColWidth="10" defaultColWidth="11.42578125" defaultRowHeight="15"/>
  <cols>
    <col min="1" max="1" width="9.42578125" customWidth="1"/>
    <col min="2" max="2" width="20.7109375" customWidth="1"/>
    <col min="3" max="3" width="3" bestFit="1" customWidth="1"/>
    <col min="4" max="4" width="9.42578125" customWidth="1"/>
    <col min="5" max="5" width="21.7109375" customWidth="1"/>
    <col min="6" max="6" width="3" bestFit="1" customWidth="1"/>
    <col min="7" max="7" width="9.42578125" customWidth="1"/>
    <col min="8" max="8" width="22" customWidth="1"/>
    <col min="9" max="9" width="3" bestFit="1" customWidth="1"/>
    <col min="10" max="10" width="9.42578125" customWidth="1"/>
    <col min="11" max="11" width="20.7109375" customWidth="1"/>
    <col min="12" max="12" width="4" bestFit="1" customWidth="1"/>
  </cols>
  <sheetData>
    <row r="1" spans="1:12" ht="15.75">
      <c r="A1" s="120" t="s">
        <v>35</v>
      </c>
      <c r="B1" s="120"/>
      <c r="C1" s="120"/>
      <c r="D1" s="120"/>
      <c r="E1" s="120"/>
      <c r="F1" s="120"/>
      <c r="G1" s="120"/>
      <c r="H1" s="120"/>
      <c r="I1" s="120"/>
      <c r="J1" s="120"/>
      <c r="K1" s="120"/>
      <c r="L1" s="120"/>
    </row>
    <row r="2" spans="1:12" ht="15.75">
      <c r="A2" s="121" t="s">
        <v>53</v>
      </c>
      <c r="B2" s="121"/>
      <c r="C2" s="121"/>
      <c r="D2" s="121"/>
      <c r="E2" s="121"/>
      <c r="F2" s="121"/>
      <c r="G2" s="121"/>
      <c r="H2" s="121"/>
      <c r="I2" s="121"/>
      <c r="J2" s="121"/>
      <c r="K2" s="121"/>
      <c r="L2" s="121"/>
    </row>
    <row r="3" spans="1:12" ht="15.75">
      <c r="A3" s="120" t="s">
        <v>144</v>
      </c>
      <c r="B3" s="120"/>
      <c r="C3" s="120"/>
      <c r="D3" s="120"/>
      <c r="E3" s="120"/>
      <c r="F3" s="120"/>
      <c r="G3" s="120"/>
      <c r="H3" s="120"/>
      <c r="I3" s="120"/>
      <c r="J3" s="120"/>
      <c r="K3" s="120"/>
      <c r="L3" s="120"/>
    </row>
    <row r="4" spans="1:12">
      <c r="A4" s="29"/>
      <c r="B4" s="29"/>
      <c r="C4" s="29"/>
      <c r="D4" s="29"/>
      <c r="E4" s="29"/>
      <c r="F4" s="29"/>
      <c r="G4" s="29"/>
      <c r="H4" s="29"/>
      <c r="I4" s="29"/>
      <c r="J4" s="29"/>
      <c r="K4" s="29"/>
      <c r="L4" s="29"/>
    </row>
    <row r="5" spans="1:12" ht="15.75" customHeight="1">
      <c r="A5" s="114" t="s">
        <v>130</v>
      </c>
      <c r="B5" s="115"/>
      <c r="C5" s="116"/>
      <c r="D5" s="114" t="s">
        <v>133</v>
      </c>
      <c r="E5" s="115"/>
      <c r="F5" s="116"/>
      <c r="G5" s="114" t="s">
        <v>136</v>
      </c>
      <c r="H5" s="115"/>
      <c r="I5" s="116"/>
      <c r="J5" s="114" t="s">
        <v>140</v>
      </c>
      <c r="K5" s="115"/>
      <c r="L5" s="116"/>
    </row>
    <row r="6" spans="1:12">
      <c r="A6" s="38" t="s">
        <v>10</v>
      </c>
      <c r="B6" s="13" t="s">
        <v>9</v>
      </c>
      <c r="C6" s="39" t="s">
        <v>8</v>
      </c>
      <c r="D6" s="38" t="s">
        <v>10</v>
      </c>
      <c r="E6" s="13" t="s">
        <v>9</v>
      </c>
      <c r="F6" s="39" t="s">
        <v>8</v>
      </c>
      <c r="G6" s="38" t="s">
        <v>10</v>
      </c>
      <c r="H6" s="13" t="s">
        <v>9</v>
      </c>
      <c r="I6" s="39" t="s">
        <v>8</v>
      </c>
      <c r="J6" s="38" t="s">
        <v>10</v>
      </c>
      <c r="K6" s="13" t="s">
        <v>9</v>
      </c>
      <c r="L6" s="39" t="s">
        <v>8</v>
      </c>
    </row>
    <row r="7" spans="1:12" ht="48.75">
      <c r="A7" s="40" t="s">
        <v>19</v>
      </c>
      <c r="B7" s="14" t="s">
        <v>20</v>
      </c>
      <c r="C7" s="41">
        <v>3</v>
      </c>
      <c r="D7" s="102" t="s">
        <v>57</v>
      </c>
      <c r="E7" s="102" t="s">
        <v>126</v>
      </c>
      <c r="F7" s="41">
        <v>3</v>
      </c>
      <c r="G7" s="102" t="s">
        <v>29</v>
      </c>
      <c r="H7" s="102" t="s">
        <v>199</v>
      </c>
      <c r="I7" s="41">
        <v>3</v>
      </c>
      <c r="J7" s="101" t="s">
        <v>195</v>
      </c>
      <c r="K7" s="102" t="s">
        <v>127</v>
      </c>
      <c r="L7" s="41">
        <v>3</v>
      </c>
    </row>
    <row r="8" spans="1:12" ht="19.5">
      <c r="A8" s="40" t="s">
        <v>38</v>
      </c>
      <c r="B8" s="14" t="s">
        <v>39</v>
      </c>
      <c r="C8" s="41">
        <v>3</v>
      </c>
      <c r="D8" s="40" t="s">
        <v>41</v>
      </c>
      <c r="E8" s="14" t="s">
        <v>42</v>
      </c>
      <c r="F8" s="41">
        <v>3</v>
      </c>
      <c r="G8" s="40" t="s">
        <v>23</v>
      </c>
      <c r="H8" s="14" t="s">
        <v>94</v>
      </c>
      <c r="I8" s="41">
        <v>3</v>
      </c>
      <c r="J8" s="40" t="s">
        <v>25</v>
      </c>
      <c r="K8" s="14" t="s">
        <v>96</v>
      </c>
      <c r="L8" s="41">
        <v>3</v>
      </c>
    </row>
    <row r="9" spans="1:12" ht="39">
      <c r="A9" s="40" t="s">
        <v>208</v>
      </c>
      <c r="B9" s="102" t="s">
        <v>115</v>
      </c>
      <c r="C9" s="41">
        <v>3</v>
      </c>
      <c r="D9" s="63" t="s">
        <v>84</v>
      </c>
      <c r="E9" s="14" t="s">
        <v>85</v>
      </c>
      <c r="F9" s="41">
        <v>3</v>
      </c>
      <c r="G9" s="40" t="s">
        <v>44</v>
      </c>
      <c r="H9" s="14" t="s">
        <v>192</v>
      </c>
      <c r="I9" s="41">
        <v>3</v>
      </c>
      <c r="J9" s="40" t="s">
        <v>102</v>
      </c>
      <c r="K9" s="14" t="s">
        <v>114</v>
      </c>
      <c r="L9" s="41">
        <v>3</v>
      </c>
    </row>
    <row r="10" spans="1:12" ht="39">
      <c r="A10" s="40" t="s">
        <v>11</v>
      </c>
      <c r="B10" s="14" t="s">
        <v>12</v>
      </c>
      <c r="C10" s="41">
        <v>3</v>
      </c>
      <c r="D10" s="40" t="s">
        <v>21</v>
      </c>
      <c r="E10" s="14" t="s">
        <v>65</v>
      </c>
      <c r="F10" s="41">
        <v>3</v>
      </c>
      <c r="G10" s="101" t="s">
        <v>124</v>
      </c>
      <c r="H10" s="102" t="s">
        <v>206</v>
      </c>
      <c r="I10" s="103">
        <v>3</v>
      </c>
      <c r="J10" s="40"/>
      <c r="K10" s="14" t="s">
        <v>69</v>
      </c>
      <c r="L10" s="41">
        <v>3</v>
      </c>
    </row>
    <row r="11" spans="1:12" ht="29.25">
      <c r="A11" s="40" t="s">
        <v>60</v>
      </c>
      <c r="B11" s="14" t="s">
        <v>61</v>
      </c>
      <c r="C11" s="41">
        <v>3</v>
      </c>
      <c r="D11" s="101" t="s">
        <v>40</v>
      </c>
      <c r="E11" s="102" t="s">
        <v>203</v>
      </c>
      <c r="F11" s="41">
        <v>3</v>
      </c>
      <c r="G11" s="101" t="s">
        <v>196</v>
      </c>
      <c r="H11" s="14" t="s">
        <v>198</v>
      </c>
      <c r="I11" s="41">
        <v>3</v>
      </c>
      <c r="J11" s="40"/>
      <c r="K11" s="14" t="s">
        <v>69</v>
      </c>
      <c r="L11" s="41">
        <v>3</v>
      </c>
    </row>
    <row r="12" spans="1:12">
      <c r="A12" s="52"/>
      <c r="B12" s="53"/>
      <c r="C12" s="61"/>
      <c r="D12" s="55"/>
      <c r="E12" s="43"/>
      <c r="F12" s="47"/>
      <c r="G12" s="55"/>
      <c r="H12" s="43"/>
      <c r="I12" s="47"/>
      <c r="J12" s="54"/>
      <c r="K12" s="54"/>
      <c r="L12" s="59"/>
    </row>
    <row r="13" spans="1:12">
      <c r="A13" s="6"/>
      <c r="B13" s="6"/>
      <c r="C13" s="6">
        <f>SUM(C7:C12)</f>
        <v>15</v>
      </c>
      <c r="D13" s="6"/>
      <c r="E13" s="6"/>
      <c r="F13" s="6">
        <f>SUM(F7:F12)</f>
        <v>15</v>
      </c>
      <c r="G13" s="6"/>
      <c r="H13" s="6"/>
      <c r="I13" s="6">
        <f>SUM(I7:I12)</f>
        <v>15</v>
      </c>
      <c r="J13" s="6"/>
      <c r="K13" s="6"/>
      <c r="L13" s="6">
        <f>SUM(L7:L11)</f>
        <v>15</v>
      </c>
    </row>
    <row r="14" spans="1:12" ht="15.75">
      <c r="A14" s="114" t="s">
        <v>131</v>
      </c>
      <c r="B14" s="115"/>
      <c r="C14" s="116"/>
      <c r="D14" s="114" t="s">
        <v>134</v>
      </c>
      <c r="E14" s="115"/>
      <c r="F14" s="116"/>
      <c r="G14" s="114" t="s">
        <v>137</v>
      </c>
      <c r="H14" s="115"/>
      <c r="I14" s="116"/>
      <c r="J14" s="114" t="s">
        <v>147</v>
      </c>
      <c r="K14" s="115"/>
      <c r="L14" s="116"/>
    </row>
    <row r="15" spans="1:12" ht="21">
      <c r="A15" s="55"/>
      <c r="B15" s="54"/>
      <c r="C15" s="59"/>
      <c r="D15" s="58"/>
      <c r="E15" s="65" t="s">
        <v>37</v>
      </c>
      <c r="F15" s="57"/>
      <c r="G15" s="58"/>
      <c r="H15" s="56" t="s">
        <v>37</v>
      </c>
      <c r="I15" s="57"/>
      <c r="J15" s="58"/>
      <c r="K15" s="56" t="s">
        <v>37</v>
      </c>
      <c r="L15" s="57"/>
    </row>
    <row r="16" spans="1:12">
      <c r="A16" s="6"/>
      <c r="B16" s="6"/>
      <c r="C16" s="6">
        <f>SUM(C15)</f>
        <v>0</v>
      </c>
      <c r="D16" s="6"/>
      <c r="E16" s="6"/>
      <c r="F16" s="6">
        <f>SUM(F15)</f>
        <v>0</v>
      </c>
      <c r="G16" s="6"/>
      <c r="H16" s="6"/>
      <c r="I16" s="6">
        <f>SUM(I15)</f>
        <v>0</v>
      </c>
      <c r="J16" s="31"/>
      <c r="K16" s="6"/>
      <c r="L16" s="6">
        <f>SUM(L15)</f>
        <v>0</v>
      </c>
    </row>
    <row r="17" spans="1:13" ht="15.75" customHeight="1">
      <c r="A17" s="114" t="s">
        <v>132</v>
      </c>
      <c r="B17" s="115"/>
      <c r="C17" s="115"/>
      <c r="D17" s="114" t="s">
        <v>135</v>
      </c>
      <c r="E17" s="115"/>
      <c r="F17" s="115"/>
      <c r="G17" s="114" t="s">
        <v>139</v>
      </c>
      <c r="H17" s="115"/>
      <c r="I17" s="115"/>
      <c r="J17" s="114" t="s">
        <v>138</v>
      </c>
      <c r="K17" s="115"/>
      <c r="L17" s="116"/>
      <c r="M17" s="11"/>
    </row>
    <row r="18" spans="1:13" ht="29.25">
      <c r="A18" s="40" t="s">
        <v>16</v>
      </c>
      <c r="B18" s="14" t="s">
        <v>66</v>
      </c>
      <c r="C18" s="62">
        <v>2</v>
      </c>
      <c r="D18" s="40" t="s">
        <v>62</v>
      </c>
      <c r="E18" s="14" t="s">
        <v>110</v>
      </c>
      <c r="F18" s="41">
        <v>3</v>
      </c>
      <c r="G18" s="101" t="s">
        <v>118</v>
      </c>
      <c r="H18" s="102" t="s">
        <v>207</v>
      </c>
      <c r="I18" s="105">
        <v>3</v>
      </c>
      <c r="J18" s="101" t="s">
        <v>43</v>
      </c>
      <c r="K18" s="102" t="s">
        <v>201</v>
      </c>
      <c r="L18" s="41">
        <v>3</v>
      </c>
      <c r="M18" s="21"/>
    </row>
    <row r="19" spans="1:13" ht="48.75">
      <c r="A19" s="40" t="s">
        <v>17</v>
      </c>
      <c r="B19" s="14" t="s">
        <v>18</v>
      </c>
      <c r="C19" s="62">
        <v>1</v>
      </c>
      <c r="D19" s="40" t="s">
        <v>22</v>
      </c>
      <c r="E19" s="14" t="s">
        <v>93</v>
      </c>
      <c r="F19" s="41">
        <v>3</v>
      </c>
      <c r="G19" s="101" t="s">
        <v>101</v>
      </c>
      <c r="H19" s="102" t="s">
        <v>200</v>
      </c>
      <c r="I19" s="41">
        <v>3</v>
      </c>
      <c r="J19" s="40" t="s">
        <v>58</v>
      </c>
      <c r="K19" s="14" t="s">
        <v>112</v>
      </c>
      <c r="L19" s="41">
        <v>3</v>
      </c>
      <c r="M19" s="5"/>
    </row>
    <row r="20" spans="1:13" ht="19.5">
      <c r="A20" s="40" t="s">
        <v>15</v>
      </c>
      <c r="B20" s="14" t="s">
        <v>92</v>
      </c>
      <c r="C20" s="62">
        <v>3</v>
      </c>
      <c r="D20" s="40" t="s">
        <v>59</v>
      </c>
      <c r="E20" s="14" t="s">
        <v>146</v>
      </c>
      <c r="F20" s="41">
        <v>3</v>
      </c>
      <c r="G20" s="40" t="s">
        <v>24</v>
      </c>
      <c r="H20" s="14" t="s">
        <v>95</v>
      </c>
      <c r="I20" s="41">
        <v>3</v>
      </c>
      <c r="J20" s="40" t="s">
        <v>27</v>
      </c>
      <c r="K20" s="14" t="s">
        <v>52</v>
      </c>
      <c r="L20" s="41">
        <v>3</v>
      </c>
      <c r="M20" s="5"/>
    </row>
    <row r="21" spans="1:13" ht="39">
      <c r="A21" s="101" t="s">
        <v>123</v>
      </c>
      <c r="B21" s="102" t="s">
        <v>128</v>
      </c>
      <c r="C21" s="103">
        <v>3</v>
      </c>
      <c r="D21" s="101" t="s">
        <v>120</v>
      </c>
      <c r="E21" s="102" t="s">
        <v>122</v>
      </c>
      <c r="F21" s="41">
        <v>3</v>
      </c>
      <c r="G21" s="40" t="s">
        <v>30</v>
      </c>
      <c r="H21" s="14" t="s">
        <v>148</v>
      </c>
      <c r="I21" s="41">
        <v>3</v>
      </c>
      <c r="J21" s="40"/>
      <c r="K21" s="14" t="s">
        <v>69</v>
      </c>
      <c r="L21" s="41">
        <v>3</v>
      </c>
      <c r="M21" s="5"/>
    </row>
    <row r="22" spans="1:13" ht="48.75">
      <c r="A22" s="40" t="s">
        <v>14</v>
      </c>
      <c r="B22" s="14" t="s">
        <v>90</v>
      </c>
      <c r="C22" s="41">
        <v>3</v>
      </c>
      <c r="D22" s="101" t="s">
        <v>197</v>
      </c>
      <c r="E22" s="102" t="s">
        <v>145</v>
      </c>
      <c r="F22" s="103">
        <v>3</v>
      </c>
      <c r="G22" s="101" t="s">
        <v>45</v>
      </c>
      <c r="H22" s="102" t="s">
        <v>125</v>
      </c>
      <c r="I22" s="103">
        <v>3</v>
      </c>
      <c r="J22" s="40"/>
      <c r="K22" s="14" t="s">
        <v>69</v>
      </c>
      <c r="L22" s="41">
        <v>3</v>
      </c>
      <c r="M22" s="5"/>
    </row>
    <row r="23" spans="1:13">
      <c r="A23" s="42"/>
      <c r="B23" s="69" t="s">
        <v>69</v>
      </c>
      <c r="C23" s="70">
        <v>3</v>
      </c>
      <c r="D23" s="55"/>
      <c r="E23" s="54"/>
      <c r="F23" s="59"/>
      <c r="G23" s="55"/>
      <c r="H23" s="54"/>
      <c r="I23" s="59"/>
      <c r="J23" s="55"/>
      <c r="K23" s="54"/>
      <c r="L23" s="59"/>
      <c r="M23" s="21"/>
    </row>
    <row r="24" spans="1:13">
      <c r="A24" s="6"/>
      <c r="B24" s="6"/>
      <c r="C24" s="6">
        <f>SUM(C18:C23)</f>
        <v>15</v>
      </c>
      <c r="D24" s="6"/>
      <c r="E24" s="6"/>
      <c r="F24" s="6">
        <f>SUM(F18:F22)</f>
        <v>15</v>
      </c>
      <c r="G24" s="6"/>
      <c r="H24" s="6"/>
      <c r="I24" s="6">
        <f>SUM(I18:I22)</f>
        <v>15</v>
      </c>
      <c r="J24" s="6"/>
      <c r="K24" s="6"/>
      <c r="L24" s="6">
        <f>SUM(L18:L23)</f>
        <v>15</v>
      </c>
      <c r="M24" s="30"/>
    </row>
    <row r="25" spans="1:13">
      <c r="A25" s="25" t="s">
        <v>74</v>
      </c>
      <c r="B25" s="3"/>
      <c r="C25" s="6"/>
      <c r="D25" s="3"/>
      <c r="E25" s="3"/>
      <c r="F25" s="6"/>
      <c r="G25" s="3"/>
      <c r="H25" s="3"/>
      <c r="I25" s="6"/>
      <c r="J25" s="3"/>
      <c r="K25" s="24" t="s">
        <v>7</v>
      </c>
      <c r="L25" s="6">
        <f>C13+F13+I13+L13+C16+F16+I16+L16+C24+F24+I24+L24</f>
        <v>120</v>
      </c>
      <c r="M25" s="6"/>
    </row>
    <row r="26" spans="1:13">
      <c r="A26" s="33" t="s">
        <v>67</v>
      </c>
      <c r="B26" s="3"/>
      <c r="C26" s="6"/>
      <c r="D26" s="3"/>
      <c r="E26" s="3"/>
      <c r="F26" s="6"/>
      <c r="G26" s="3"/>
      <c r="H26" s="3"/>
      <c r="I26" s="6"/>
      <c r="J26" s="3"/>
      <c r="K26" s="24"/>
      <c r="L26" s="20"/>
      <c r="M26" s="32"/>
    </row>
    <row r="27" spans="1:13">
      <c r="A27" s="33" t="s">
        <v>68</v>
      </c>
      <c r="B27" s="3"/>
      <c r="C27" s="6"/>
      <c r="D27" s="3"/>
      <c r="E27" s="3"/>
      <c r="F27" s="6"/>
      <c r="G27" s="34"/>
      <c r="H27" s="34"/>
      <c r="I27" s="35"/>
      <c r="J27" s="34"/>
      <c r="K27" s="34"/>
      <c r="L27" s="35"/>
      <c r="M27" s="32"/>
    </row>
    <row r="28" spans="1:13">
      <c r="B28" s="34"/>
      <c r="C28" s="35"/>
      <c r="D28" s="34"/>
      <c r="E28" s="34"/>
      <c r="F28" s="35"/>
      <c r="G28" s="34"/>
      <c r="H28" s="34"/>
      <c r="I28" s="35"/>
      <c r="J28" s="34"/>
      <c r="K28" s="34"/>
      <c r="L28" s="35"/>
      <c r="M28" s="32"/>
    </row>
    <row r="29" spans="1:13">
      <c r="A29" s="34"/>
      <c r="B29" s="34"/>
      <c r="C29" s="35"/>
      <c r="D29" s="34"/>
      <c r="E29" s="34"/>
      <c r="F29" s="35"/>
      <c r="G29" s="34"/>
      <c r="H29" s="34"/>
      <c r="I29" s="35"/>
      <c r="J29" s="34"/>
      <c r="K29" s="34"/>
      <c r="L29" s="35"/>
      <c r="M29" s="4"/>
    </row>
    <row r="35" spans="1:1">
      <c r="A35" s="36"/>
    </row>
  </sheetData>
  <mergeCells count="15">
    <mergeCell ref="A14:C14"/>
    <mergeCell ref="D14:F14"/>
    <mergeCell ref="G14:I14"/>
    <mergeCell ref="J14:L14"/>
    <mergeCell ref="A17:C17"/>
    <mergeCell ref="D17:F17"/>
    <mergeCell ref="G17:I17"/>
    <mergeCell ref="J17:L17"/>
    <mergeCell ref="A1:L1"/>
    <mergeCell ref="A2:L2"/>
    <mergeCell ref="A3:L3"/>
    <mergeCell ref="A5:C5"/>
    <mergeCell ref="D5:F5"/>
    <mergeCell ref="G5:I5"/>
    <mergeCell ref="J5:L5"/>
  </mergeCells>
  <phoneticPr fontId="28" type="noConversion"/>
  <hyperlinks>
    <hyperlink ref="E15" r:id="rId1" xr:uid="{21993782-A35F-4281-AB5F-A12F2474C1AA}"/>
  </hyperlinks>
  <pageMargins left="0.31496062992125984" right="0.31496062992125984" top="0.15748031496062992" bottom="0.15748031496062992" header="0.31496062992125984" footer="0.31496062992125984"/>
  <pageSetup scale="9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B-GGO</vt:lpstr>
      <vt:lpstr>B-GGO Chem Automne</vt:lpstr>
      <vt:lpstr>B-GGO Chem Hiver</vt:lpstr>
      <vt:lpstr>'B-GGO'!_Hlk148866690</vt:lpstr>
      <vt:lpstr>'B-GGO'!OLE_LINK3</vt:lpstr>
      <vt:lpstr>'B-GGO'!OLE_LINK7</vt:lpstr>
      <vt:lpstr>'B-GGO'!Zone_d_impression</vt:lpstr>
      <vt:lpstr>'B-GGO Chem Automne'!Zone_d_impression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Geneviève Poiré</cp:lastModifiedBy>
  <cp:lastPrinted>2024-04-22T13:48:42Z</cp:lastPrinted>
  <dcterms:created xsi:type="dcterms:W3CDTF">2010-05-19T14:24:58Z</dcterms:created>
  <dcterms:modified xsi:type="dcterms:W3CDTF">2024-04-24T18:32:01Z</dcterms:modified>
</cp:coreProperties>
</file>