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0" yWindow="0" windowWidth="14775" windowHeight="10200"/>
  </bookViews>
  <sheets>
    <sheet name="B-SCG" sheetId="1" r:id="rId1"/>
    <sheet name="B-SCG Chem Automne" sheetId="5" r:id="rId2"/>
    <sheet name="B-SCG Chem Hiver" sheetId="3" r:id="rId3"/>
  </sheets>
  <definedNames>
    <definedName name="_Hlk148866690" localSheetId="0">'B-SCG'!$B$64</definedName>
    <definedName name="OLE_LINK7" localSheetId="0">'B-SCG'!$B$10</definedName>
    <definedName name="_xlnm.Print_Area" localSheetId="0">'B-SCG'!$A$1:$E$103</definedName>
    <definedName name="_xlnm.Print_Area" localSheetId="2">'B-SCG Chem Hiver'!$A$1:$L$28</definedName>
  </definedNames>
  <calcPr calcId="162913" concurrentCalc="0"/>
</workbook>
</file>

<file path=xl/calcChain.xml><?xml version="1.0" encoding="utf-8"?>
<calcChain xmlns="http://schemas.openxmlformats.org/spreadsheetml/2006/main">
  <c r="I26" i="5" l="1"/>
  <c r="F26" i="5"/>
  <c r="C26" i="5"/>
  <c r="L22" i="5"/>
  <c r="I22" i="5"/>
  <c r="F22" i="5"/>
  <c r="C22" i="5"/>
  <c r="L14" i="5"/>
  <c r="I14" i="5"/>
  <c r="F14" i="5"/>
  <c r="C14" i="5"/>
  <c r="L27" i="5"/>
  <c r="L25" i="3"/>
  <c r="I25" i="3"/>
  <c r="F25" i="3"/>
  <c r="C25" i="3"/>
  <c r="L13" i="3"/>
  <c r="I13" i="3"/>
  <c r="F13" i="3"/>
  <c r="C13" i="3"/>
  <c r="F16" i="3"/>
  <c r="I16" i="3"/>
  <c r="L16" i="3"/>
  <c r="C16" i="3"/>
  <c r="L26" i="3"/>
  <c r="C5" i="1"/>
  <c r="C44" i="1"/>
</calcChain>
</file>

<file path=xl/sharedStrings.xml><?xml version="1.0" encoding="utf-8"?>
<sst xmlns="http://schemas.openxmlformats.org/spreadsheetml/2006/main" count="436" uniqueCount="212">
  <si>
    <t>H</t>
  </si>
  <si>
    <t>ENT-1000</t>
  </si>
  <si>
    <t>A</t>
  </si>
  <si>
    <t>Télédétection fondamentale</t>
  </si>
  <si>
    <t>GMT-2006</t>
  </si>
  <si>
    <t>Session</t>
  </si>
  <si>
    <t>Crédits</t>
  </si>
  <si>
    <t>TITRE</t>
  </si>
  <si>
    <t>SIGLE-NUMÉRO</t>
  </si>
  <si>
    <t>B.Sc.A. - 120 crédits</t>
  </si>
  <si>
    <t>Total des crédits:</t>
  </si>
  <si>
    <t>Cr</t>
  </si>
  <si>
    <t>Titre</t>
  </si>
  <si>
    <t>Numéro</t>
  </si>
  <si>
    <t>Baccalauréat en sciences géomatiques (B-SCG)</t>
  </si>
  <si>
    <t>MAT-1900</t>
  </si>
  <si>
    <t>Mathématiques de l’ingénieur I</t>
  </si>
  <si>
    <t>AH</t>
  </si>
  <si>
    <t>MAT-1901</t>
  </si>
  <si>
    <t>IFT-1901</t>
  </si>
  <si>
    <t>Technologies en géomatique I</t>
  </si>
  <si>
    <t>GMT-1001</t>
  </si>
  <si>
    <t>GMC-1900</t>
  </si>
  <si>
    <t>GMT-1000</t>
  </si>
  <si>
    <t>Introduction à la géomatique et ses applications</t>
  </si>
  <si>
    <t>STT-1000</t>
  </si>
  <si>
    <t>Probabilités et statistique</t>
  </si>
  <si>
    <t>MAT-1910</t>
  </si>
  <si>
    <t>GMT-1003</t>
  </si>
  <si>
    <t>Cartographie numérique : concepts et applications</t>
  </si>
  <si>
    <t>FRN-1914</t>
  </si>
  <si>
    <t>Communications pour scientifiques</t>
  </si>
  <si>
    <t>GMT-2050</t>
  </si>
  <si>
    <t>GMT-1004</t>
  </si>
  <si>
    <t>GMT-2000</t>
  </si>
  <si>
    <t>GMT-2001</t>
  </si>
  <si>
    <t>DRT-1906</t>
  </si>
  <si>
    <t>Notions juridiques</t>
  </si>
  <si>
    <t>GMT-2003</t>
  </si>
  <si>
    <t>GMT-4000</t>
  </si>
  <si>
    <t>GMT-2004</t>
  </si>
  <si>
    <t>DRT-1904</t>
  </si>
  <si>
    <t>Introduction au droit immobilier</t>
  </si>
  <si>
    <t>GMT-2005</t>
  </si>
  <si>
    <t>GMT-4001</t>
  </si>
  <si>
    <t>DRT-2900</t>
  </si>
  <si>
    <t>GMT-3002</t>
  </si>
  <si>
    <t>GMT-4002</t>
  </si>
  <si>
    <t>GMT-3000</t>
  </si>
  <si>
    <t>GMT-3001</t>
  </si>
  <si>
    <t>GMT-3003</t>
  </si>
  <si>
    <t>DRT-3900</t>
  </si>
  <si>
    <t>Mathématiques de l’ingénieur II
PR : MAT-1900</t>
  </si>
  <si>
    <t>Travaux pratiques en topométrie
PR : GMT-1001</t>
  </si>
  <si>
    <t>Compensation I
PR : STT-1000</t>
  </si>
  <si>
    <t>Photogrammétrie fondamentale
PR : GMT-2001</t>
  </si>
  <si>
    <t>Topométrie II
PR : GMT-1001</t>
  </si>
  <si>
    <t>Travaux pratiques en cartographie et photogrammétrie
PR : GMT-1003, CC : GMT-4000</t>
  </si>
  <si>
    <t>Droit de l’urbanisme et de l’aménagement du territoire
PR : DRT-1904, DRT-1906</t>
  </si>
  <si>
    <t>Hydrographie
PR : GMT-1003, GMT-4001</t>
  </si>
  <si>
    <t>Métrologie et microgéodésie
PR : GMT-2001</t>
  </si>
  <si>
    <t>DRT-3902</t>
  </si>
  <si>
    <t>GMT-3004</t>
  </si>
  <si>
    <t>GMT-1006</t>
  </si>
  <si>
    <t>Gestion d’une entreprise en géomatique</t>
  </si>
  <si>
    <t>DRT-3905</t>
  </si>
  <si>
    <t>Principes de délimitation
PR : DRT-1904, GMT-2004</t>
  </si>
  <si>
    <t>Projet pratique en cadastre
PR: GMT-4002</t>
  </si>
  <si>
    <t>Bornage
PR : DRT-3900</t>
  </si>
  <si>
    <t>PHI-3900</t>
  </si>
  <si>
    <t>IFT-1700</t>
  </si>
  <si>
    <t>Programmation de base en Visual Basic .net</t>
  </si>
  <si>
    <t>IFT-1701</t>
  </si>
  <si>
    <t>Introduction à l’algorithmique et à la programmation</t>
  </si>
  <si>
    <t>GMT-4051</t>
  </si>
  <si>
    <t>GMT-1100</t>
  </si>
  <si>
    <t>Urbanisme fondamental</t>
  </si>
  <si>
    <t>GMT-4150</t>
  </si>
  <si>
    <t>GMT-4100</t>
  </si>
  <si>
    <t>GMT-3052</t>
  </si>
  <si>
    <t>Savoir entreprendre : la passion de créer et d’agir</t>
  </si>
  <si>
    <t>GMT-1500</t>
  </si>
  <si>
    <t>GMT-2500</t>
  </si>
  <si>
    <t>GMT-3500</t>
  </si>
  <si>
    <t>Stage en milieu de travail I
PR : GMT-1003, GMT-1004, GMT-2050 et formation de stage obligatoire</t>
  </si>
  <si>
    <t>Stage en milieu de travail II
PR : GMT-1500</t>
  </si>
  <si>
    <t>Stage en milieu de travail III
PR : GMT-2500</t>
  </si>
  <si>
    <t>Dessin technique pour ingénieurs</t>
  </si>
  <si>
    <t xml:space="preserve">Éthique et professionnalisme </t>
  </si>
  <si>
    <t>GMT- 2005</t>
  </si>
  <si>
    <t>Hydrographie
PR : GMT-4001, GMT-1003</t>
  </si>
  <si>
    <t>Projet pratique en cadastre
PR : 4002</t>
  </si>
  <si>
    <t>Bornage
PR : DRT-3900</t>
  </si>
  <si>
    <t>Stage en milieu de travail possible</t>
  </si>
  <si>
    <t>DDU-2000</t>
  </si>
  <si>
    <t>Aménagement durable du territoire</t>
  </si>
  <si>
    <t>IFT-1004</t>
  </si>
  <si>
    <t>Introduction à la programmation</t>
  </si>
  <si>
    <t>GMT-3010</t>
  </si>
  <si>
    <t>DDU-1000</t>
  </si>
  <si>
    <t>Fondements du développement durable</t>
  </si>
  <si>
    <t xml:space="preserve">Méthodologie de design en ingénierie </t>
  </si>
  <si>
    <t>GSC-1000</t>
  </si>
  <si>
    <t>Projet pratique en cadastre
PR : GMT-4002</t>
  </si>
  <si>
    <t>Géodésie I
PR : GMT-2000, GMT-2001, GMT-2050</t>
  </si>
  <si>
    <t>Expertise foncière
PR : DRT-2900 CC : DRT-3902</t>
  </si>
  <si>
    <t>Expertise foncière
PR : DRT-2900 et CC : DRT-3902</t>
  </si>
  <si>
    <t>EDC-1001</t>
  </si>
  <si>
    <t>Recherche, analyse et dissertation</t>
  </si>
  <si>
    <t>Hydrographie
PR : GMT 2000 ET GMT 2001 ET GMT 2003</t>
  </si>
  <si>
    <t>ENT-3000</t>
  </si>
  <si>
    <t>Portfolio entrepreneurial I</t>
  </si>
  <si>
    <t>ENT-3010</t>
  </si>
  <si>
    <t>Portfolio entrepreneurial II</t>
  </si>
  <si>
    <t xml:space="preserve"> </t>
  </si>
  <si>
    <t>Savoir entreprendre: la passion de créer et d'agir</t>
  </si>
  <si>
    <t>BIO-1910</t>
  </si>
  <si>
    <t>Écologie et pollution</t>
  </si>
  <si>
    <t>DRT-1721</t>
  </si>
  <si>
    <t>Introduction au droit de l'environnement et au développement durable</t>
  </si>
  <si>
    <t>ECN-1140</t>
  </si>
  <si>
    <t>Énergie et problèmes économiques internationaux</t>
  </si>
  <si>
    <t>FOR-2020</t>
  </si>
  <si>
    <t>Évaluation environnementale</t>
  </si>
  <si>
    <t>GGR-1006</t>
  </si>
  <si>
    <t>Changements climatiques</t>
  </si>
  <si>
    <t>GUI-2103</t>
  </si>
  <si>
    <t>Immobilier et développement durable</t>
  </si>
  <si>
    <t>MNG-2110</t>
  </si>
  <si>
    <t>Développement durable et gestion des organisations</t>
  </si>
  <si>
    <t>POL-2207</t>
  </si>
  <si>
    <t>Politiques environnementales</t>
  </si>
  <si>
    <r>
      <rPr>
        <b/>
        <sz val="10"/>
        <rFont val="Arial"/>
        <family val="2"/>
      </rPr>
      <t xml:space="preserve">Règle 1. </t>
    </r>
    <r>
      <rPr>
        <sz val="10"/>
        <rFont val="Arial"/>
        <family val="2"/>
      </rPr>
      <t>Réussir 6 crédits parmi :</t>
    </r>
  </si>
  <si>
    <t>Gestion d'une entreprise en géomatique (cours obligatoire du programme)</t>
  </si>
  <si>
    <t>EHE-1SCG</t>
  </si>
  <si>
    <t>GMT- 3001</t>
  </si>
  <si>
    <t>GMT-4015</t>
  </si>
  <si>
    <t>GMT-3610</t>
  </si>
  <si>
    <t>Stage international et interculturel en géomatique</t>
  </si>
  <si>
    <t>Droit de l’arpentage
CC : GMT-3004</t>
  </si>
  <si>
    <t>Intégration des données spatiales
PR : GMT-1003, (GMT-1005 OU GMT-4015), GMT-2050</t>
  </si>
  <si>
    <t>Intégration des données spatiales
PR : GMT-2050, GMT-1003, (GMT-1005 OU GMT-4015)</t>
  </si>
  <si>
    <t>Références spatiales et projections cartographiques
PR: IFT 1901, MAT 1900, MAT 1901</t>
  </si>
  <si>
    <t>Conception de modèles numériques de terrain
PR : (GMT-1005 OU GMT-4015) et (IFT-1004 ou IFT-1700)</t>
  </si>
  <si>
    <t>Géométrie et trigonométrie
CC: Topométrie I</t>
  </si>
  <si>
    <t xml:space="preserve">* La disponibilité d'un cours optionnels à une session souhaitée doit être vérifiée dans CAPSULE.
</t>
  </si>
  <si>
    <t>→   Suivre ce cheminement réduit le risque de conflit d’horaire et de préalables</t>
  </si>
  <si>
    <t>Automne 2019</t>
  </si>
  <si>
    <t>GMT-2015</t>
  </si>
  <si>
    <t>Levés aéroportées et terrestres
PR : GMT-4000</t>
  </si>
  <si>
    <t>Cours à option (Règle 2. Cours de communication)</t>
  </si>
  <si>
    <t>Cours à option</t>
  </si>
  <si>
    <t>Obtenir 21 crédits de cours et satisfaire, le cas échéant, aux exigences indiquées ci-après.</t>
  </si>
  <si>
    <t xml:space="preserve">Physique géomatique
PR : GMT 2050 ET MAT 1900 </t>
  </si>
  <si>
    <t>GMT-3006</t>
  </si>
  <si>
    <t>Analyse foncière avancée
PR : DRT-3900</t>
  </si>
  <si>
    <t>Physique géomatique
PR : MAT-1900</t>
  </si>
  <si>
    <r>
      <t>COURS À OPTION</t>
    </r>
    <r>
      <rPr>
        <sz val="12"/>
        <rFont val="Arial"/>
        <family val="2"/>
      </rPr>
      <t xml:space="preserve"> - autres exigences</t>
    </r>
  </si>
  <si>
    <t>Hiver 2020</t>
  </si>
  <si>
    <t>Été 2020</t>
  </si>
  <si>
    <t>Automne 2020</t>
  </si>
  <si>
    <t>→   La disposition des cours à options demeure à la discrétion de l'étudiant</t>
  </si>
  <si>
    <t>→   Réaliser des stages en milieu de travail durant l’été ou des cours permet de diminuer le nombre de crédits à option à prendre aux sessions d’automne et d’hiver</t>
  </si>
  <si>
    <t>Géométrie et trigonométrie
CC: GMT-1001</t>
  </si>
  <si>
    <t>Éthique et professionnalisme
PR: Crédits exigés : 60</t>
  </si>
  <si>
    <t>Positionnement par satellites
PR : GMT 2000 ET GMT 2001 ET GMT 2003</t>
  </si>
  <si>
    <t>Positionnement par satellites
PR : GMT-2003, GMT-2001</t>
  </si>
  <si>
    <t>Travaux pratiques en géodésie et positionnement par satellites
PR : GMT-4001</t>
  </si>
  <si>
    <t>Travaux pratiques en géodésie et positionnement par satellites
PR : GMT-4001</t>
  </si>
  <si>
    <t>GMC-3009</t>
  </si>
  <si>
    <t>*Se référer au rapport de cheminement dans Capsule pour les mises à jour à votre dossier</t>
  </si>
  <si>
    <t>Hiver 2021</t>
  </si>
  <si>
    <t>Été 2021</t>
  </si>
  <si>
    <t>Automne 2021</t>
  </si>
  <si>
    <t>Hiver 2022</t>
  </si>
  <si>
    <t>Été 2022</t>
  </si>
  <si>
    <t>Automne 2022</t>
  </si>
  <si>
    <r>
      <t>COURS OBLIGATOIRES</t>
    </r>
    <r>
      <rPr>
        <sz val="12"/>
        <rFont val="Arial"/>
        <family val="2"/>
      </rPr>
      <t xml:space="preserve"> - Activités de formation communes</t>
    </r>
  </si>
  <si>
    <t>ENT-1101</t>
  </si>
  <si>
    <t>Gestion de la PME et de sa croissance</t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</si>
  <si>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</si>
  <si>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</si>
  <si>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</si>
  <si>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</si>
  <si>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</si>
  <si>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</si>
  <si>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en développement durable</t>
  </si>
  <si>
    <t>Avec l'accord de la direction de programme, l'étudiant peut choisir un autre cours en développement durable.</t>
  </si>
  <si>
    <t>Profil entrepreneurial</t>
  </si>
  <si>
    <t>Profil international</t>
  </si>
  <si>
    <t>Études - Profil international - Baccalauréat en sciences géomatiques</t>
  </si>
  <si>
    <t>Topométrie I</t>
  </si>
  <si>
    <t>Références spatiales et projections cartographiques
PR: IFT 1901 ET MAT 1900 ET MAT 1901</t>
  </si>
  <si>
    <t>SIG et analyse spatiale
PR: GMT 1003 OU GMT 1005 OU GMT 2008 OU GMT 4600</t>
  </si>
  <si>
    <t>Le cadastre
PR : DDU 2000, DRT 1904</t>
  </si>
  <si>
    <t>Gestion de projets en ingénierie
PR: Crédits exigés : 30</t>
  </si>
  <si>
    <t>Conception de bases de données spatiales
PR : GMT 1005 OU GMT 4015</t>
  </si>
  <si>
    <t>Positionnement par satellites avancé  
PR : GMT 4001 ET (IFT 1004 OU IFT 1701)</t>
  </si>
  <si>
    <r>
      <t xml:space="preserve">Règle 4. Cours de formation générale hors discipline </t>
    </r>
    <r>
      <rPr>
        <sz val="10"/>
        <color theme="1"/>
        <rFont val="Arial"/>
        <family val="2"/>
      </rPr>
      <t xml:space="preserve">: Réussir 3 crédits parmi :
</t>
    </r>
    <r>
      <rPr>
        <sz val="8"/>
        <color theme="1"/>
        <rFont val="Arial"/>
        <family val="2"/>
      </rPr>
      <t xml:space="preserve">Les cours de formation générale hors discipline, à l'exception des cours correctifs en français, des cours d'anglais inférieurs à ANL-2020 et des cours indiqués aux règles 1 </t>
    </r>
    <r>
      <rPr>
        <sz val="11"/>
        <color theme="1"/>
        <rFont val="Calibri"/>
        <family val="2"/>
        <scheme val="minor"/>
      </rPr>
      <t>et 2. L'étudiant admis au profil entrepreneurial doit suivre le cours ENT-3010. L'étudiant admis au profil en développement durable doit suivre un cours à option de la règle 1 du profil.</t>
    </r>
  </si>
  <si>
    <r>
      <t>Règle 3. Langue étrangère</t>
    </r>
    <r>
      <rPr>
        <sz val="10"/>
        <color theme="1"/>
        <rFont val="Arial"/>
        <family val="2"/>
      </rPr>
      <t xml:space="preserve"> : Réussir 3 crédits parmi :
</t>
    </r>
    <r>
      <rPr>
        <sz val="8"/>
        <color theme="1"/>
        <rFont val="Arial"/>
        <family val="2"/>
      </rPr>
      <t>Réussir le cours ANL-2020 Intermediate English II. L'étudiant qui démontre qu'il a acquis ce niveau (TOEIC : 675 ou VEPT : 53) lors du test administré par l'École de langues peut choisir un cours d'ang</t>
    </r>
    <r>
      <rPr>
        <b/>
        <sz val="10"/>
        <color theme="1"/>
        <rFont val="Arial"/>
        <family val="2"/>
      </rPr>
      <t>lais de niveau supérieur ou d'une autre langue moderne.</t>
    </r>
  </si>
  <si>
    <r>
      <t>Règle 3. Langue et formation générale hors discipline</t>
    </r>
    <r>
      <rPr>
        <sz val="10"/>
        <color theme="1"/>
        <rFont val="Arial"/>
        <family val="2"/>
      </rPr>
      <t xml:space="preserve"> : Réussir 6 crédits parmi :
</t>
    </r>
    <r>
      <rPr>
        <sz val="8"/>
        <color theme="1"/>
        <rFont val="Arial"/>
        <family val="2"/>
      </rPr>
      <t>Les cours de formation générale hors discipline, à l'exception des cours correctifs en français, des cours d'anglais inférieurs à ANL-2020 et des cours indiqués aux règles 1 et 2.
Pour obtenir son diplôme, l'étudiant doit réussir le cours ANL-2020 ou démontrer qu'il a acquis ce niveau (TOEIC : 675 ou VEPT : 53) lors du test administré par l'École de langues.
L'étudiant admis au profil entrepreneurial doit suivre le cours ENT-3010.
L'étudiant admis au profil en développement durable doit suivre un cours à option de la règle 1 du profil.</t>
    </r>
  </si>
  <si>
    <r>
      <t>Règle 1. Communication</t>
    </r>
    <r>
      <rPr>
        <sz val="10"/>
        <color theme="1"/>
        <rFont val="Arial"/>
        <family val="2"/>
      </rPr>
      <t xml:space="preserve"> : Réussir 3 crédits parmi :</t>
    </r>
  </si>
  <si>
    <r>
      <t xml:space="preserve">Règle 2. Formation complémentaire en géomatique : </t>
    </r>
    <r>
      <rPr>
        <sz val="10"/>
        <color theme="1"/>
        <rFont val="Arial"/>
        <family val="2"/>
      </rPr>
      <t>Réussir 12 crédits parmi :</t>
    </r>
  </si>
  <si>
    <t>SIG et analyse spatiale
PR: GMT 1003 OU GMT 1005</t>
  </si>
  <si>
    <t>Projet en géomatique de l’environnement
PR : GMT 4015 ET GMT 2006 ET GMT 4051</t>
  </si>
  <si>
    <r>
      <t>Pour les étudiants admis aux sessions d'</t>
    </r>
    <r>
      <rPr>
        <b/>
        <sz val="12"/>
        <rFont val="Arial"/>
        <family val="2"/>
      </rPr>
      <t xml:space="preserve">automne 2019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2020</t>
    </r>
  </si>
  <si>
    <t>À jour le 10 mai 2019</t>
  </si>
  <si>
    <t>Hiver 2023</t>
  </si>
  <si>
    <r>
      <t>Cheminement par session suggéré aux étudiants admis à la session d'</t>
    </r>
    <r>
      <rPr>
        <b/>
        <sz val="14"/>
        <rFont val="Calibri"/>
        <family val="2"/>
        <scheme val="minor"/>
      </rPr>
      <t>automne 2019</t>
    </r>
  </si>
  <si>
    <r>
      <t>Cheminement par session suggéré aux étudiants admis à la session d'</t>
    </r>
    <r>
      <rPr>
        <b/>
        <sz val="14"/>
        <rFont val="Calibri"/>
        <family val="2"/>
        <scheme val="minor"/>
      </rPr>
      <t>hiver 2020</t>
    </r>
  </si>
  <si>
    <t>Été 2023</t>
  </si>
  <si>
    <t>Automne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</si>
</sst>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7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49" fontId="2" fillId="0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left" inden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center" indent="1"/>
    </xf>
    <xf numFmtId="0" fontId="2" fillId="0" borderId="1" xfId="0" quotePrefix="1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1"/>
    </xf>
    <xf numFmtId="0" fontId="12" fillId="0" borderId="0" xfId="0" applyFont="1"/>
    <xf numFmtId="0" fontId="19" fillId="0" borderId="11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8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top"/>
    </xf>
    <xf numFmtId="0" fontId="19" fillId="0" borderId="13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2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 wrapText="1" inden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04"/>
  <sheetViews>
    <sheetView tabSelected="1" view="pageBreakPreview" zoomScaleNormal="100" zoomScaleSheetLayoutView="100" workbookViewId="0">
      <selection activeCell="D4" sqref="D4"/>
    </sheetView>
  </sheetViews>
  <sheetFormatPr baseColWidth="10" defaultColWidth="7.85546875" defaultRowHeight="14.25" x14ac:dyDescent="0.25"/>
  <cols>
    <col min="1" max="1" width="13.85546875" style="2" customWidth="1"/>
    <col min="2" max="2" width="61.85546875" style="3" customWidth="1"/>
    <col min="3" max="3" width="7" style="18" bestFit="1" customWidth="1"/>
    <col min="4" max="5" width="3.7109375" style="18" customWidth="1"/>
    <col min="6" max="6" width="7.85546875" style="126"/>
    <col min="7" max="119" width="7.85546875" style="55"/>
    <col min="120" max="16384" width="7.85546875" style="1"/>
  </cols>
  <sheetData>
    <row r="1" spans="1:5" ht="18" x14ac:dyDescent="0.25">
      <c r="A1" s="130" t="s">
        <v>14</v>
      </c>
      <c r="B1" s="130"/>
      <c r="C1" s="130"/>
      <c r="D1" s="130"/>
      <c r="E1" s="130"/>
    </row>
    <row r="2" spans="1:5" ht="15" x14ac:dyDescent="0.25">
      <c r="A2" s="131" t="s">
        <v>9</v>
      </c>
      <c r="B2" s="131"/>
      <c r="C2" s="131"/>
      <c r="D2" s="131"/>
      <c r="E2" s="131"/>
    </row>
    <row r="3" spans="1:5" ht="15.75" x14ac:dyDescent="0.25">
      <c r="A3" s="131" t="s">
        <v>205</v>
      </c>
      <c r="B3" s="131"/>
      <c r="C3" s="131"/>
      <c r="D3" s="131"/>
      <c r="E3" s="131"/>
    </row>
    <row r="4" spans="1:5" x14ac:dyDescent="0.2">
      <c r="A4" s="122" t="s">
        <v>170</v>
      </c>
      <c r="B4" s="6"/>
      <c r="C4" s="30"/>
      <c r="D4" s="20" t="s">
        <v>206</v>
      </c>
    </row>
    <row r="5" spans="1:5" ht="15.75" x14ac:dyDescent="0.25">
      <c r="A5" s="9" t="s">
        <v>177</v>
      </c>
      <c r="B5" s="10"/>
      <c r="C5" s="35">
        <f>SUM(C7:C42)</f>
        <v>99</v>
      </c>
      <c r="D5" s="34" t="s">
        <v>6</v>
      </c>
      <c r="E5" s="7"/>
    </row>
    <row r="6" spans="1:5" x14ac:dyDescent="0.25">
      <c r="A6" s="26" t="s">
        <v>8</v>
      </c>
      <c r="B6" s="27" t="s">
        <v>7</v>
      </c>
      <c r="C6" s="28" t="s">
        <v>6</v>
      </c>
      <c r="D6" s="132" t="s">
        <v>5</v>
      </c>
      <c r="E6" s="133"/>
    </row>
    <row r="7" spans="1:5" x14ac:dyDescent="0.25">
      <c r="A7" s="29" t="s">
        <v>22</v>
      </c>
      <c r="B7" s="29" t="s">
        <v>87</v>
      </c>
      <c r="C7" s="31">
        <v>2</v>
      </c>
      <c r="D7" s="31" t="s">
        <v>2</v>
      </c>
      <c r="E7" s="31">
        <v>1</v>
      </c>
    </row>
    <row r="8" spans="1:5" x14ac:dyDescent="0.25">
      <c r="A8" s="29" t="s">
        <v>23</v>
      </c>
      <c r="B8" s="29" t="s">
        <v>24</v>
      </c>
      <c r="C8" s="31">
        <v>1</v>
      </c>
      <c r="D8" s="31" t="s">
        <v>2</v>
      </c>
      <c r="E8" s="31">
        <v>1</v>
      </c>
    </row>
    <row r="9" spans="1:5" x14ac:dyDescent="0.25">
      <c r="A9" s="29" t="s">
        <v>21</v>
      </c>
      <c r="B9" s="102" t="s">
        <v>191</v>
      </c>
      <c r="C9" s="31">
        <v>3</v>
      </c>
      <c r="D9" s="31" t="s">
        <v>2</v>
      </c>
      <c r="E9" s="31">
        <v>1</v>
      </c>
    </row>
    <row r="10" spans="1:5" x14ac:dyDescent="0.25">
      <c r="A10" s="29" t="s">
        <v>19</v>
      </c>
      <c r="B10" s="29" t="s">
        <v>20</v>
      </c>
      <c r="C10" s="31">
        <v>3</v>
      </c>
      <c r="D10" s="31" t="s">
        <v>2</v>
      </c>
      <c r="E10" s="31">
        <v>1</v>
      </c>
    </row>
    <row r="11" spans="1:5" x14ac:dyDescent="0.25">
      <c r="A11" s="29" t="s">
        <v>15</v>
      </c>
      <c r="B11" s="29" t="s">
        <v>16</v>
      </c>
      <c r="C11" s="31">
        <v>3</v>
      </c>
      <c r="D11" s="31" t="s">
        <v>17</v>
      </c>
      <c r="E11" s="31">
        <v>1</v>
      </c>
    </row>
    <row r="12" spans="1:5" ht="22.5" x14ac:dyDescent="0.25">
      <c r="A12" s="29" t="s">
        <v>18</v>
      </c>
      <c r="B12" s="101" t="s">
        <v>163</v>
      </c>
      <c r="C12" s="31">
        <v>3</v>
      </c>
      <c r="D12" s="31" t="s">
        <v>2</v>
      </c>
      <c r="E12" s="31">
        <v>1</v>
      </c>
    </row>
    <row r="13" spans="1:5" x14ac:dyDescent="0.25">
      <c r="A13" s="29" t="s">
        <v>28</v>
      </c>
      <c r="B13" s="29" t="s">
        <v>29</v>
      </c>
      <c r="C13" s="31">
        <v>3</v>
      </c>
      <c r="D13" s="31" t="s">
        <v>0</v>
      </c>
      <c r="E13" s="31">
        <v>2</v>
      </c>
    </row>
    <row r="14" spans="1:5" ht="22.5" x14ac:dyDescent="0.25">
      <c r="A14" s="29" t="s">
        <v>33</v>
      </c>
      <c r="B14" s="29" t="s">
        <v>53</v>
      </c>
      <c r="C14" s="31">
        <v>1</v>
      </c>
      <c r="D14" s="31" t="s">
        <v>0</v>
      </c>
      <c r="E14" s="31">
        <v>2</v>
      </c>
    </row>
    <row r="15" spans="1:5" ht="22.5" x14ac:dyDescent="0.25">
      <c r="A15" s="29" t="s">
        <v>32</v>
      </c>
      <c r="B15" s="29" t="s">
        <v>192</v>
      </c>
      <c r="C15" s="31">
        <v>3</v>
      </c>
      <c r="D15" s="31" t="s">
        <v>0</v>
      </c>
      <c r="E15" s="31">
        <v>2</v>
      </c>
    </row>
    <row r="16" spans="1:5" ht="22.5" x14ac:dyDescent="0.25">
      <c r="A16" s="29" t="s">
        <v>27</v>
      </c>
      <c r="B16" s="29" t="s">
        <v>52</v>
      </c>
      <c r="C16" s="31">
        <v>3</v>
      </c>
      <c r="D16" s="31" t="s">
        <v>17</v>
      </c>
      <c r="E16" s="31">
        <v>2</v>
      </c>
    </row>
    <row r="17" spans="1:5" x14ac:dyDescent="0.25">
      <c r="A17" s="29" t="s">
        <v>25</v>
      </c>
      <c r="B17" s="29" t="s">
        <v>26</v>
      </c>
      <c r="C17" s="31">
        <v>3</v>
      </c>
      <c r="D17" s="31" t="s">
        <v>17</v>
      </c>
      <c r="E17" s="31">
        <v>2</v>
      </c>
    </row>
    <row r="18" spans="1:5" x14ac:dyDescent="0.25">
      <c r="A18" s="29" t="s">
        <v>94</v>
      </c>
      <c r="B18" s="29" t="s">
        <v>95</v>
      </c>
      <c r="C18" s="31">
        <v>3</v>
      </c>
      <c r="D18" s="31" t="s">
        <v>2</v>
      </c>
      <c r="E18" s="31">
        <v>3</v>
      </c>
    </row>
    <row r="19" spans="1:5" x14ac:dyDescent="0.25">
      <c r="A19" s="29" t="s">
        <v>36</v>
      </c>
      <c r="B19" s="29" t="s">
        <v>37</v>
      </c>
      <c r="C19" s="31">
        <v>3</v>
      </c>
      <c r="D19" s="31" t="s">
        <v>2</v>
      </c>
      <c r="E19" s="31">
        <v>3</v>
      </c>
    </row>
    <row r="20" spans="1:5" ht="22.5" x14ac:dyDescent="0.25">
      <c r="A20" s="29" t="s">
        <v>34</v>
      </c>
      <c r="B20" s="29" t="s">
        <v>153</v>
      </c>
      <c r="C20" s="31">
        <v>3</v>
      </c>
      <c r="D20" s="31" t="s">
        <v>2</v>
      </c>
      <c r="E20" s="31">
        <v>3</v>
      </c>
    </row>
    <row r="21" spans="1:5" ht="22.5" x14ac:dyDescent="0.25">
      <c r="A21" s="29" t="s">
        <v>35</v>
      </c>
      <c r="B21" s="29" t="s">
        <v>54</v>
      </c>
      <c r="C21" s="31">
        <v>3</v>
      </c>
      <c r="D21" s="31" t="s">
        <v>2</v>
      </c>
      <c r="E21" s="31">
        <v>3</v>
      </c>
    </row>
    <row r="22" spans="1:5" ht="22.5" x14ac:dyDescent="0.25">
      <c r="A22" s="75" t="s">
        <v>136</v>
      </c>
      <c r="B22" s="75" t="s">
        <v>203</v>
      </c>
      <c r="C22" s="76">
        <v>3</v>
      </c>
      <c r="D22" s="76" t="s">
        <v>2</v>
      </c>
      <c r="E22" s="76">
        <v>3</v>
      </c>
    </row>
    <row r="23" spans="1:5" x14ac:dyDescent="0.25">
      <c r="A23" s="75" t="s">
        <v>41</v>
      </c>
      <c r="B23" s="75" t="s">
        <v>42</v>
      </c>
      <c r="C23" s="76">
        <v>3</v>
      </c>
      <c r="D23" s="76" t="s">
        <v>0</v>
      </c>
      <c r="E23" s="76">
        <v>4</v>
      </c>
    </row>
    <row r="24" spans="1:5" ht="22.5" x14ac:dyDescent="0.25">
      <c r="A24" s="75" t="s">
        <v>38</v>
      </c>
      <c r="B24" s="75" t="s">
        <v>104</v>
      </c>
      <c r="C24" s="76">
        <v>3</v>
      </c>
      <c r="D24" s="76" t="s">
        <v>0</v>
      </c>
      <c r="E24" s="76">
        <v>4</v>
      </c>
    </row>
    <row r="25" spans="1:5" ht="22.5" x14ac:dyDescent="0.25">
      <c r="A25" s="75" t="s">
        <v>40</v>
      </c>
      <c r="B25" s="75" t="s">
        <v>56</v>
      </c>
      <c r="C25" s="76">
        <v>3</v>
      </c>
      <c r="D25" s="76" t="s">
        <v>0</v>
      </c>
      <c r="E25" s="76">
        <v>4</v>
      </c>
    </row>
    <row r="26" spans="1:5" ht="22.5" x14ac:dyDescent="0.25">
      <c r="A26" s="75" t="s">
        <v>43</v>
      </c>
      <c r="B26" s="75" t="s">
        <v>57</v>
      </c>
      <c r="C26" s="76">
        <v>1</v>
      </c>
      <c r="D26" s="76" t="s">
        <v>0</v>
      </c>
      <c r="E26" s="76">
        <v>4</v>
      </c>
    </row>
    <row r="27" spans="1:5" ht="22.5" x14ac:dyDescent="0.25">
      <c r="A27" s="75" t="s">
        <v>39</v>
      </c>
      <c r="B27" s="75" t="s">
        <v>55</v>
      </c>
      <c r="C27" s="76">
        <v>3</v>
      </c>
      <c r="D27" s="76" t="s">
        <v>0</v>
      </c>
      <c r="E27" s="76">
        <v>4</v>
      </c>
    </row>
    <row r="28" spans="1:5" ht="22.5" x14ac:dyDescent="0.25">
      <c r="A28" s="75" t="s">
        <v>45</v>
      </c>
      <c r="B28" s="75" t="s">
        <v>58</v>
      </c>
      <c r="C28" s="76">
        <v>3</v>
      </c>
      <c r="D28" s="76" t="s">
        <v>2</v>
      </c>
      <c r="E28" s="76">
        <v>5</v>
      </c>
    </row>
    <row r="29" spans="1:5" ht="22.5" x14ac:dyDescent="0.25">
      <c r="A29" s="75" t="s">
        <v>44</v>
      </c>
      <c r="B29" s="75" t="s">
        <v>165</v>
      </c>
      <c r="C29" s="76">
        <v>3</v>
      </c>
      <c r="D29" s="76" t="s">
        <v>2</v>
      </c>
      <c r="E29" s="76">
        <v>5</v>
      </c>
    </row>
    <row r="30" spans="1:5" x14ac:dyDescent="0.25">
      <c r="A30" s="75" t="s">
        <v>4</v>
      </c>
      <c r="B30" s="75" t="s">
        <v>3</v>
      </c>
      <c r="C30" s="76">
        <v>3</v>
      </c>
      <c r="D30" s="76" t="s">
        <v>0</v>
      </c>
      <c r="E30" s="76">
        <v>6</v>
      </c>
    </row>
    <row r="31" spans="1:5" ht="22.5" x14ac:dyDescent="0.25">
      <c r="A31" s="75" t="s">
        <v>48</v>
      </c>
      <c r="B31" s="75" t="s">
        <v>60</v>
      </c>
      <c r="C31" s="76">
        <v>3</v>
      </c>
      <c r="D31" s="76" t="s">
        <v>0</v>
      </c>
      <c r="E31" s="76">
        <v>6</v>
      </c>
    </row>
    <row r="32" spans="1:5" ht="22.5" x14ac:dyDescent="0.25">
      <c r="A32" s="29" t="s">
        <v>49</v>
      </c>
      <c r="B32" s="29" t="s">
        <v>167</v>
      </c>
      <c r="C32" s="31">
        <v>1</v>
      </c>
      <c r="D32" s="31" t="s">
        <v>0</v>
      </c>
      <c r="E32" s="31">
        <v>6</v>
      </c>
    </row>
    <row r="33" spans="1:5" ht="22.5" x14ac:dyDescent="0.25">
      <c r="A33" s="29" t="s">
        <v>46</v>
      </c>
      <c r="B33" s="29" t="s">
        <v>59</v>
      </c>
      <c r="C33" s="31">
        <v>3</v>
      </c>
      <c r="D33" s="31" t="s">
        <v>0</v>
      </c>
      <c r="E33" s="31">
        <v>6</v>
      </c>
    </row>
    <row r="34" spans="1:5" ht="22.5" x14ac:dyDescent="0.25">
      <c r="A34" s="29" t="s">
        <v>47</v>
      </c>
      <c r="B34" s="29" t="s">
        <v>194</v>
      </c>
      <c r="C34" s="31">
        <v>3</v>
      </c>
      <c r="D34" s="31" t="s">
        <v>0</v>
      </c>
      <c r="E34" s="31">
        <v>6</v>
      </c>
    </row>
    <row r="35" spans="1:5" ht="22.5" x14ac:dyDescent="0.25">
      <c r="A35" s="29" t="s">
        <v>51</v>
      </c>
      <c r="B35" s="29" t="s">
        <v>66</v>
      </c>
      <c r="C35" s="31">
        <v>3</v>
      </c>
      <c r="D35" s="31" t="s">
        <v>2</v>
      </c>
      <c r="E35" s="31">
        <v>7</v>
      </c>
    </row>
    <row r="36" spans="1:5" ht="22.5" x14ac:dyDescent="0.25">
      <c r="A36" s="29" t="s">
        <v>61</v>
      </c>
      <c r="B36" s="29" t="s">
        <v>139</v>
      </c>
      <c r="C36" s="31">
        <v>3</v>
      </c>
      <c r="D36" s="31" t="s">
        <v>2</v>
      </c>
      <c r="E36" s="31">
        <v>7</v>
      </c>
    </row>
    <row r="37" spans="1:5" ht="22.5" x14ac:dyDescent="0.25">
      <c r="A37" s="29" t="s">
        <v>50</v>
      </c>
      <c r="B37" s="29" t="s">
        <v>140</v>
      </c>
      <c r="C37" s="31">
        <v>3</v>
      </c>
      <c r="D37" s="31" t="s">
        <v>2</v>
      </c>
      <c r="E37" s="31">
        <v>7</v>
      </c>
    </row>
    <row r="38" spans="1:5" ht="22.5" x14ac:dyDescent="0.25">
      <c r="A38" s="29" t="s">
        <v>62</v>
      </c>
      <c r="B38" s="29" t="s">
        <v>105</v>
      </c>
      <c r="C38" s="31">
        <v>3</v>
      </c>
      <c r="D38" s="31" t="s">
        <v>2</v>
      </c>
      <c r="E38" s="31">
        <v>7</v>
      </c>
    </row>
    <row r="39" spans="1:5" ht="22.5" x14ac:dyDescent="0.25">
      <c r="A39" s="29" t="s">
        <v>65</v>
      </c>
      <c r="B39" s="29" t="s">
        <v>68</v>
      </c>
      <c r="C39" s="31">
        <v>3</v>
      </c>
      <c r="D39" s="31" t="s">
        <v>0</v>
      </c>
      <c r="E39" s="31">
        <v>8</v>
      </c>
    </row>
    <row r="40" spans="1:5" x14ac:dyDescent="0.25">
      <c r="A40" s="29" t="s">
        <v>63</v>
      </c>
      <c r="B40" s="29" t="s">
        <v>64</v>
      </c>
      <c r="C40" s="31">
        <v>3</v>
      </c>
      <c r="D40" s="31" t="s">
        <v>0</v>
      </c>
      <c r="E40" s="31">
        <v>8</v>
      </c>
    </row>
    <row r="41" spans="1:5" ht="22.5" x14ac:dyDescent="0.25">
      <c r="A41" s="32" t="s">
        <v>98</v>
      </c>
      <c r="B41" s="32" t="s">
        <v>67</v>
      </c>
      <c r="C41" s="33">
        <v>3</v>
      </c>
      <c r="D41" s="33" t="s">
        <v>0</v>
      </c>
      <c r="E41" s="33">
        <v>8</v>
      </c>
    </row>
    <row r="42" spans="1:5" ht="22.5" x14ac:dyDescent="0.25">
      <c r="A42" s="29" t="s">
        <v>69</v>
      </c>
      <c r="B42" s="102" t="s">
        <v>164</v>
      </c>
      <c r="C42" s="31">
        <v>3</v>
      </c>
      <c r="D42" s="31" t="s">
        <v>17</v>
      </c>
      <c r="E42" s="31">
        <v>8</v>
      </c>
    </row>
    <row r="43" spans="1:5" x14ac:dyDescent="0.25">
      <c r="A43" s="5"/>
      <c r="C43" s="17"/>
    </row>
    <row r="44" spans="1:5" ht="15.75" x14ac:dyDescent="0.25">
      <c r="A44" s="9" t="s">
        <v>157</v>
      </c>
      <c r="B44" s="10"/>
      <c r="C44" s="35">
        <f>120-C5</f>
        <v>21</v>
      </c>
      <c r="D44" s="34" t="s">
        <v>6</v>
      </c>
      <c r="E44" s="7"/>
    </row>
    <row r="45" spans="1:5" x14ac:dyDescent="0.2">
      <c r="A45" s="36" t="s">
        <v>152</v>
      </c>
      <c r="B45" s="4"/>
      <c r="C45" s="19"/>
      <c r="D45" s="19"/>
      <c r="E45" s="19"/>
    </row>
    <row r="46" spans="1:5" x14ac:dyDescent="0.2">
      <c r="A46" s="36"/>
      <c r="B46" s="23"/>
      <c r="C46" s="19"/>
      <c r="D46" s="19"/>
      <c r="E46" s="19"/>
    </row>
    <row r="47" spans="1:5" x14ac:dyDescent="0.25">
      <c r="A47" s="134" t="s">
        <v>201</v>
      </c>
      <c r="B47" s="134"/>
      <c r="C47" s="134"/>
      <c r="D47" s="134"/>
      <c r="E47" s="134"/>
    </row>
    <row r="48" spans="1:5" x14ac:dyDescent="0.25">
      <c r="A48" s="29" t="s">
        <v>107</v>
      </c>
      <c r="B48" s="29" t="s">
        <v>108</v>
      </c>
      <c r="C48" s="31">
        <v>3</v>
      </c>
      <c r="D48" s="108"/>
      <c r="E48" s="109"/>
    </row>
    <row r="49" spans="1:119" x14ac:dyDescent="0.25">
      <c r="A49" s="29" t="s">
        <v>30</v>
      </c>
      <c r="B49" s="29" t="s">
        <v>31</v>
      </c>
      <c r="C49" s="31">
        <v>3</v>
      </c>
      <c r="D49" s="108"/>
      <c r="E49" s="109"/>
    </row>
    <row r="50" spans="1:119" x14ac:dyDescent="0.25">
      <c r="A50" s="29" t="s">
        <v>102</v>
      </c>
      <c r="B50" s="29" t="s">
        <v>101</v>
      </c>
      <c r="C50" s="31">
        <v>3</v>
      </c>
      <c r="D50" s="108"/>
      <c r="E50" s="109"/>
    </row>
    <row r="51" spans="1:119" x14ac:dyDescent="0.25">
      <c r="A51" s="24"/>
      <c r="B51" s="24"/>
      <c r="C51" s="25"/>
      <c r="D51" s="25"/>
      <c r="E51" s="25"/>
    </row>
    <row r="52" spans="1:119" s="2" customFormat="1" x14ac:dyDescent="0.25">
      <c r="A52" s="134" t="s">
        <v>202</v>
      </c>
      <c r="B52" s="134"/>
      <c r="C52" s="134"/>
      <c r="D52" s="134"/>
      <c r="E52" s="134"/>
      <c r="F52" s="127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</row>
    <row r="53" spans="1:119" x14ac:dyDescent="0.25">
      <c r="A53" s="29" t="s">
        <v>99</v>
      </c>
      <c r="B53" s="29" t="s">
        <v>100</v>
      </c>
      <c r="C53" s="31">
        <v>3</v>
      </c>
      <c r="D53" s="108"/>
      <c r="E53" s="109"/>
    </row>
    <row r="54" spans="1:119" x14ac:dyDescent="0.25">
      <c r="A54" s="29" t="s">
        <v>1</v>
      </c>
      <c r="B54" s="29" t="s">
        <v>80</v>
      </c>
      <c r="C54" s="31">
        <v>3</v>
      </c>
      <c r="D54" s="108"/>
      <c r="E54" s="109"/>
    </row>
    <row r="55" spans="1:119" x14ac:dyDescent="0.25">
      <c r="A55" s="29" t="s">
        <v>178</v>
      </c>
      <c r="B55" s="29" t="s">
        <v>179</v>
      </c>
      <c r="C55" s="31">
        <v>3</v>
      </c>
      <c r="D55" s="108"/>
      <c r="E55" s="109"/>
    </row>
    <row r="56" spans="1:119" ht="22.5" x14ac:dyDescent="0.25">
      <c r="A56" s="29" t="s">
        <v>169</v>
      </c>
      <c r="B56" s="102" t="s">
        <v>195</v>
      </c>
      <c r="C56" s="31">
        <v>3</v>
      </c>
      <c r="D56" s="108"/>
      <c r="E56" s="109"/>
    </row>
    <row r="57" spans="1:119" x14ac:dyDescent="0.25">
      <c r="A57" s="29" t="s">
        <v>75</v>
      </c>
      <c r="B57" s="102" t="s">
        <v>76</v>
      </c>
      <c r="C57" s="31">
        <v>3</v>
      </c>
      <c r="D57" s="108"/>
      <c r="E57" s="109"/>
    </row>
    <row r="58" spans="1:119" ht="22.5" x14ac:dyDescent="0.25">
      <c r="A58" s="102" t="s">
        <v>81</v>
      </c>
      <c r="B58" s="102" t="s">
        <v>84</v>
      </c>
      <c r="C58" s="103">
        <v>1</v>
      </c>
      <c r="D58" s="108"/>
      <c r="E58" s="109"/>
    </row>
    <row r="59" spans="1:119" ht="22.5" x14ac:dyDescent="0.25">
      <c r="A59" s="101" t="s">
        <v>148</v>
      </c>
      <c r="B59" s="101" t="s">
        <v>149</v>
      </c>
      <c r="C59" s="76">
        <v>3</v>
      </c>
      <c r="D59" s="112"/>
      <c r="E59" s="113"/>
    </row>
    <row r="60" spans="1:119" ht="22.5" x14ac:dyDescent="0.25">
      <c r="A60" s="101" t="s">
        <v>82</v>
      </c>
      <c r="B60" s="102" t="s">
        <v>85</v>
      </c>
      <c r="C60" s="103">
        <v>1</v>
      </c>
      <c r="D60" s="108"/>
      <c r="E60" s="109"/>
    </row>
    <row r="61" spans="1:119" ht="22.5" x14ac:dyDescent="0.25">
      <c r="A61" s="101" t="s">
        <v>154</v>
      </c>
      <c r="B61" s="29" t="s">
        <v>155</v>
      </c>
      <c r="C61" s="31">
        <v>3</v>
      </c>
      <c r="D61" s="108"/>
      <c r="E61" s="109"/>
    </row>
    <row r="62" spans="1:119" ht="22.5" x14ac:dyDescent="0.25">
      <c r="A62" s="29" t="s">
        <v>79</v>
      </c>
      <c r="B62" s="29" t="s">
        <v>204</v>
      </c>
      <c r="C62" s="31">
        <v>3</v>
      </c>
      <c r="D62" s="108"/>
      <c r="E62" s="109"/>
    </row>
    <row r="63" spans="1:119" ht="22.5" x14ac:dyDescent="0.25">
      <c r="A63" s="102" t="s">
        <v>83</v>
      </c>
      <c r="B63" s="102" t="s">
        <v>86</v>
      </c>
      <c r="C63" s="103">
        <v>1</v>
      </c>
      <c r="D63" s="108"/>
      <c r="E63" s="109"/>
    </row>
    <row r="64" spans="1:119" s="8" customFormat="1" ht="12.75" x14ac:dyDescent="0.25">
      <c r="A64" s="99" t="s">
        <v>137</v>
      </c>
      <c r="B64" s="100" t="s">
        <v>138</v>
      </c>
      <c r="C64" s="104">
        <v>6</v>
      </c>
      <c r="D64" s="110"/>
      <c r="E64" s="70"/>
      <c r="F64" s="12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</row>
    <row r="65" spans="1:119" ht="22.5" x14ac:dyDescent="0.25">
      <c r="A65" s="29" t="s">
        <v>74</v>
      </c>
      <c r="B65" s="102" t="s">
        <v>196</v>
      </c>
      <c r="C65" s="31">
        <v>3</v>
      </c>
      <c r="D65" s="108"/>
      <c r="E65" s="109"/>
    </row>
    <row r="66" spans="1:119" s="8" customFormat="1" ht="22.5" x14ac:dyDescent="0.25">
      <c r="A66" s="29" t="s">
        <v>78</v>
      </c>
      <c r="B66" s="101" t="s">
        <v>197</v>
      </c>
      <c r="C66" s="31">
        <v>3</v>
      </c>
      <c r="D66" s="108"/>
      <c r="E66" s="109"/>
      <c r="F66" s="12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</row>
    <row r="67" spans="1:119" s="8" customFormat="1" ht="22.5" x14ac:dyDescent="0.25">
      <c r="A67" s="29" t="s">
        <v>77</v>
      </c>
      <c r="B67" s="29" t="s">
        <v>143</v>
      </c>
      <c r="C67" s="31">
        <v>3</v>
      </c>
      <c r="D67" s="108"/>
      <c r="E67" s="109"/>
      <c r="F67" s="12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</row>
    <row r="68" spans="1:119" s="8" customFormat="1" ht="12.75" x14ac:dyDescent="0.25">
      <c r="A68" s="29" t="s">
        <v>96</v>
      </c>
      <c r="B68" s="29" t="s">
        <v>97</v>
      </c>
      <c r="C68" s="31">
        <v>3</v>
      </c>
      <c r="D68" s="108"/>
      <c r="E68" s="109"/>
      <c r="F68" s="12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</row>
    <row r="69" spans="1:119" x14ac:dyDescent="0.25">
      <c r="A69" s="29" t="s">
        <v>70</v>
      </c>
      <c r="B69" s="29" t="s">
        <v>71</v>
      </c>
      <c r="C69" s="31">
        <v>3</v>
      </c>
      <c r="D69" s="108"/>
      <c r="E69" s="109"/>
    </row>
    <row r="70" spans="1:119" x14ac:dyDescent="0.25">
      <c r="A70" s="29" t="s">
        <v>72</v>
      </c>
      <c r="B70" s="29" t="s">
        <v>73</v>
      </c>
      <c r="C70" s="31">
        <v>3</v>
      </c>
      <c r="D70" s="108"/>
      <c r="E70" s="109"/>
    </row>
    <row r="71" spans="1:119" x14ac:dyDescent="0.25">
      <c r="A71" s="62"/>
      <c r="B71" s="62"/>
      <c r="C71" s="62"/>
      <c r="D71" s="62"/>
      <c r="E71" s="62"/>
    </row>
    <row r="72" spans="1:119" ht="117.75" customHeight="1" x14ac:dyDescent="0.25">
      <c r="A72" s="135" t="s">
        <v>200</v>
      </c>
      <c r="B72" s="135"/>
      <c r="C72" s="135"/>
      <c r="D72" s="135"/>
      <c r="E72" s="135"/>
    </row>
    <row r="73" spans="1:119" s="18" customFormat="1" x14ac:dyDescent="0.25">
      <c r="A73" s="123" t="s">
        <v>185</v>
      </c>
      <c r="B73" s="23"/>
      <c r="C73" s="19"/>
      <c r="D73" s="19"/>
      <c r="E73" s="65"/>
      <c r="F73" s="126"/>
      <c r="G73" s="55"/>
      <c r="H73" s="55"/>
      <c r="I73" s="55"/>
      <c r="J73" s="55"/>
      <c r="K73" s="55"/>
      <c r="L73" s="5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119" x14ac:dyDescent="0.25">
      <c r="A74" s="63" t="s">
        <v>180</v>
      </c>
      <c r="B74" s="23"/>
      <c r="C74" s="19"/>
      <c r="D74" s="8"/>
      <c r="F74" s="128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</row>
    <row r="75" spans="1:119" x14ac:dyDescent="0.25">
      <c r="A75" s="5" t="s">
        <v>181</v>
      </c>
      <c r="B75" s="23"/>
      <c r="C75" s="19"/>
      <c r="D75" s="8"/>
      <c r="F75" s="128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</row>
    <row r="76" spans="1:119" x14ac:dyDescent="0.25">
      <c r="A76" s="124" t="s">
        <v>182</v>
      </c>
      <c r="B76" s="23"/>
      <c r="C76" s="19"/>
      <c r="D76" s="8"/>
      <c r="F76" s="128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</row>
    <row r="77" spans="1:119" x14ac:dyDescent="0.25">
      <c r="A77" s="124"/>
      <c r="B77" s="23"/>
      <c r="C77" s="19"/>
      <c r="D77" s="8"/>
      <c r="F77" s="128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</row>
    <row r="78" spans="1:119" x14ac:dyDescent="0.25">
      <c r="A78" s="63" t="s">
        <v>183</v>
      </c>
      <c r="B78" s="23"/>
      <c r="C78" s="19"/>
      <c r="D78" s="8"/>
      <c r="F78" s="128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</row>
    <row r="79" spans="1:119" x14ac:dyDescent="0.25">
      <c r="A79" s="5" t="s">
        <v>181</v>
      </c>
      <c r="B79" s="23"/>
      <c r="C79" s="19"/>
      <c r="D79" s="8"/>
      <c r="F79" s="12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</row>
    <row r="80" spans="1:119" x14ac:dyDescent="0.25">
      <c r="A80" s="124" t="s">
        <v>184</v>
      </c>
      <c r="B80" s="23"/>
      <c r="C80" s="19"/>
      <c r="D80" s="8"/>
      <c r="F80" s="128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</row>
    <row r="81" spans="1:119" x14ac:dyDescent="0.25">
      <c r="A81" s="124"/>
      <c r="B81" s="23"/>
      <c r="C81" s="19"/>
      <c r="D81" s="8"/>
      <c r="F81" s="12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</row>
    <row r="82" spans="1:119" x14ac:dyDescent="0.25">
      <c r="A82" s="129" t="s">
        <v>186</v>
      </c>
      <c r="B82" s="129"/>
      <c r="C82" s="129"/>
      <c r="D82" s="129"/>
      <c r="E82" s="129"/>
    </row>
    <row r="83" spans="1:119" x14ac:dyDescent="0.25">
      <c r="A83" s="66" t="s">
        <v>99</v>
      </c>
      <c r="B83" s="67" t="s">
        <v>100</v>
      </c>
      <c r="C83" s="68">
        <v>3</v>
      </c>
      <c r="D83" s="110"/>
      <c r="E83" s="70"/>
    </row>
    <row r="84" spans="1:119" x14ac:dyDescent="0.25">
      <c r="A84" s="64" t="s">
        <v>132</v>
      </c>
      <c r="B84" s="23"/>
      <c r="C84" s="65"/>
      <c r="D84" s="19"/>
      <c r="E84" s="65"/>
    </row>
    <row r="85" spans="1:119" x14ac:dyDescent="0.25">
      <c r="A85" s="66" t="s">
        <v>116</v>
      </c>
      <c r="B85" s="67" t="s">
        <v>117</v>
      </c>
      <c r="C85" s="68">
        <v>3</v>
      </c>
      <c r="D85" s="110"/>
      <c r="E85" s="70"/>
    </row>
    <row r="86" spans="1:119" x14ac:dyDescent="0.25">
      <c r="A86" s="66" t="s">
        <v>118</v>
      </c>
      <c r="B86" s="67" t="s">
        <v>119</v>
      </c>
      <c r="C86" s="68">
        <v>3</v>
      </c>
      <c r="D86" s="110"/>
      <c r="E86" s="70"/>
    </row>
    <row r="87" spans="1:119" x14ac:dyDescent="0.25">
      <c r="A87" s="66" t="s">
        <v>120</v>
      </c>
      <c r="B87" s="67" t="s">
        <v>121</v>
      </c>
      <c r="C87" s="66">
        <v>3</v>
      </c>
      <c r="D87" s="110"/>
      <c r="E87" s="70"/>
    </row>
    <row r="88" spans="1:119" x14ac:dyDescent="0.25">
      <c r="A88" s="66" t="s">
        <v>122</v>
      </c>
      <c r="B88" s="67" t="s">
        <v>123</v>
      </c>
      <c r="C88" s="66">
        <v>3</v>
      </c>
      <c r="D88" s="110"/>
      <c r="E88" s="70"/>
    </row>
    <row r="89" spans="1:119" x14ac:dyDescent="0.25">
      <c r="A89" s="66" t="s">
        <v>124</v>
      </c>
      <c r="B89" s="67" t="s">
        <v>125</v>
      </c>
      <c r="C89" s="66">
        <v>3</v>
      </c>
      <c r="D89" s="110"/>
      <c r="E89" s="70"/>
    </row>
    <row r="90" spans="1:119" x14ac:dyDescent="0.25">
      <c r="A90" s="66" t="s">
        <v>126</v>
      </c>
      <c r="B90" s="67" t="s">
        <v>127</v>
      </c>
      <c r="C90" s="66">
        <v>3</v>
      </c>
      <c r="D90" s="110"/>
      <c r="E90" s="70"/>
    </row>
    <row r="91" spans="1:119" x14ac:dyDescent="0.25">
      <c r="A91" s="66" t="s">
        <v>128</v>
      </c>
      <c r="B91" s="67" t="s">
        <v>129</v>
      </c>
      <c r="C91" s="66">
        <v>3</v>
      </c>
      <c r="D91" s="110"/>
      <c r="E91" s="70"/>
    </row>
    <row r="92" spans="1:119" x14ac:dyDescent="0.25">
      <c r="A92" s="66" t="s">
        <v>130</v>
      </c>
      <c r="B92" s="67" t="s">
        <v>131</v>
      </c>
      <c r="C92" s="66">
        <v>3</v>
      </c>
      <c r="D92" s="110"/>
      <c r="E92" s="70"/>
    </row>
    <row r="93" spans="1:119" x14ac:dyDescent="0.2">
      <c r="A93" s="71" t="s">
        <v>187</v>
      </c>
      <c r="B93" s="23"/>
      <c r="C93" s="65"/>
      <c r="D93" s="19"/>
      <c r="E93" s="65"/>
    </row>
    <row r="94" spans="1:119" x14ac:dyDescent="0.2">
      <c r="A94" s="71"/>
      <c r="B94" s="23"/>
      <c r="C94" s="65"/>
      <c r="D94" s="19"/>
      <c r="E94" s="65"/>
    </row>
    <row r="95" spans="1:119" x14ac:dyDescent="0.25">
      <c r="A95" s="63" t="s">
        <v>188</v>
      </c>
      <c r="B95" s="6"/>
      <c r="C95" s="5" t="s">
        <v>114</v>
      </c>
      <c r="D95" s="19"/>
      <c r="E95" s="65"/>
    </row>
    <row r="96" spans="1:119" x14ac:dyDescent="0.25">
      <c r="A96" s="66" t="s">
        <v>1</v>
      </c>
      <c r="B96" s="67" t="s">
        <v>115</v>
      </c>
      <c r="C96" s="68">
        <v>3</v>
      </c>
      <c r="D96" s="110"/>
      <c r="E96" s="70"/>
    </row>
    <row r="97" spans="1:5" x14ac:dyDescent="0.25">
      <c r="A97" s="66" t="s">
        <v>110</v>
      </c>
      <c r="B97" s="67" t="s">
        <v>111</v>
      </c>
      <c r="C97" s="68">
        <v>3</v>
      </c>
      <c r="D97" s="110"/>
      <c r="E97" s="70"/>
    </row>
    <row r="98" spans="1:5" x14ac:dyDescent="0.25">
      <c r="A98" s="66" t="s">
        <v>112</v>
      </c>
      <c r="B98" s="67" t="s">
        <v>113</v>
      </c>
      <c r="C98" s="68">
        <v>3</v>
      </c>
      <c r="D98" s="110"/>
      <c r="E98" s="70"/>
    </row>
    <row r="99" spans="1:5" x14ac:dyDescent="0.25">
      <c r="A99" s="66" t="s">
        <v>63</v>
      </c>
      <c r="B99" s="67" t="s">
        <v>133</v>
      </c>
      <c r="C99" s="66">
        <v>3</v>
      </c>
      <c r="D99" s="110"/>
      <c r="E99" s="65"/>
    </row>
    <row r="100" spans="1:5" x14ac:dyDescent="0.25">
      <c r="A100" s="65"/>
      <c r="B100" s="23"/>
      <c r="C100" s="70"/>
      <c r="D100" s="19"/>
      <c r="E100" s="70"/>
    </row>
    <row r="101" spans="1:5" x14ac:dyDescent="0.25">
      <c r="A101" s="63" t="s">
        <v>189</v>
      </c>
      <c r="B101" s="23"/>
      <c r="C101" s="65"/>
      <c r="D101" s="19"/>
      <c r="E101" s="65"/>
    </row>
    <row r="102" spans="1:5" x14ac:dyDescent="0.25">
      <c r="A102" s="66" t="s">
        <v>134</v>
      </c>
      <c r="B102" s="67" t="s">
        <v>190</v>
      </c>
      <c r="C102" s="69">
        <v>12</v>
      </c>
      <c r="D102" s="110"/>
      <c r="E102" s="70"/>
    </row>
    <row r="103" spans="1:5" ht="14.25" customHeight="1" x14ac:dyDescent="0.25">
      <c r="A103" s="121" t="s">
        <v>145</v>
      </c>
      <c r="B103" s="105"/>
      <c r="C103" s="105"/>
      <c r="D103" s="107"/>
      <c r="E103" s="107"/>
    </row>
    <row r="104" spans="1:5" x14ac:dyDescent="0.25">
      <c r="A104" s="106"/>
      <c r="B104" s="106"/>
      <c r="C104" s="106"/>
      <c r="D104" s="106"/>
      <c r="E104" s="106"/>
    </row>
  </sheetData>
  <sortState ref="A53:DO70">
    <sortCondition ref="A53:A70"/>
  </sortState>
  <mergeCells count="8">
    <mergeCell ref="A82:E82"/>
    <mergeCell ref="A1:E1"/>
    <mergeCell ref="A2:E2"/>
    <mergeCell ref="A3:E3"/>
    <mergeCell ref="D6:E6"/>
    <mergeCell ref="A52:E52"/>
    <mergeCell ref="A47:E47"/>
    <mergeCell ref="A72:E72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8" style="81" customWidth="1"/>
    <col min="2" max="2" width="21.5703125" style="81" customWidth="1"/>
    <col min="3" max="3" width="3" style="82" bestFit="1" customWidth="1"/>
    <col min="4" max="4" width="8" style="81" customWidth="1"/>
    <col min="5" max="5" width="21.5703125" style="81" customWidth="1"/>
    <col min="6" max="6" width="3" style="82" bestFit="1" customWidth="1"/>
    <col min="7" max="7" width="8" style="81" customWidth="1"/>
    <col min="8" max="8" width="21.5703125" style="81" customWidth="1"/>
    <col min="9" max="9" width="3" style="82" bestFit="1" customWidth="1"/>
    <col min="10" max="10" width="8" style="81" customWidth="1"/>
    <col min="11" max="11" width="21.5703125" style="81" customWidth="1"/>
    <col min="12" max="12" width="4" style="82" bestFit="1" customWidth="1"/>
    <col min="13" max="16384" width="11.42578125" style="81"/>
  </cols>
  <sheetData>
    <row r="1" spans="1:13" s="83" customFormat="1" ht="18.75" x14ac:dyDescent="0.25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3" s="83" customFormat="1" ht="18.75" x14ac:dyDescent="0.25">
      <c r="A2" s="139" t="s">
        <v>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3" s="83" customFormat="1" ht="18.75" customHeight="1" x14ac:dyDescent="0.25">
      <c r="A3" s="139" t="s">
        <v>208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5" spans="1:13" s="14" customFormat="1" ht="15.75" customHeight="1" x14ac:dyDescent="0.25">
      <c r="A5" s="136" t="s">
        <v>147</v>
      </c>
      <c r="B5" s="137"/>
      <c r="C5" s="138"/>
      <c r="D5" s="136" t="s">
        <v>160</v>
      </c>
      <c r="E5" s="137"/>
      <c r="F5" s="138"/>
      <c r="G5" s="136" t="s">
        <v>173</v>
      </c>
      <c r="H5" s="137"/>
      <c r="I5" s="138"/>
      <c r="J5" s="136" t="s">
        <v>176</v>
      </c>
      <c r="K5" s="137"/>
      <c r="L5" s="138"/>
    </row>
    <row r="6" spans="1:13" s="16" customFormat="1" ht="12.75" x14ac:dyDescent="0.25">
      <c r="A6" s="84" t="s">
        <v>13</v>
      </c>
      <c r="B6" s="85" t="s">
        <v>12</v>
      </c>
      <c r="C6" s="86" t="s">
        <v>11</v>
      </c>
      <c r="D6" s="84" t="s">
        <v>13</v>
      </c>
      <c r="E6" s="85" t="s">
        <v>12</v>
      </c>
      <c r="F6" s="86" t="s">
        <v>11</v>
      </c>
      <c r="G6" s="84" t="s">
        <v>13</v>
      </c>
      <c r="H6" s="85" t="s">
        <v>12</v>
      </c>
      <c r="I6" s="86" t="s">
        <v>11</v>
      </c>
      <c r="J6" s="84" t="s">
        <v>13</v>
      </c>
      <c r="K6" s="85" t="s">
        <v>12</v>
      </c>
      <c r="L6" s="86" t="s">
        <v>11</v>
      </c>
    </row>
    <row r="7" spans="1:13" s="45" customFormat="1" ht="27" x14ac:dyDescent="0.25">
      <c r="A7" s="87" t="s">
        <v>22</v>
      </c>
      <c r="B7" s="88" t="s">
        <v>87</v>
      </c>
      <c r="C7" s="89">
        <v>2</v>
      </c>
      <c r="D7" s="87" t="s">
        <v>94</v>
      </c>
      <c r="E7" s="88" t="s">
        <v>95</v>
      </c>
      <c r="F7" s="89">
        <v>3</v>
      </c>
      <c r="G7" s="87" t="s">
        <v>45</v>
      </c>
      <c r="H7" s="88" t="s">
        <v>58</v>
      </c>
      <c r="I7" s="89">
        <v>3</v>
      </c>
      <c r="J7" s="87" t="s">
        <v>51</v>
      </c>
      <c r="K7" s="88" t="s">
        <v>66</v>
      </c>
      <c r="L7" s="89">
        <v>3</v>
      </c>
    </row>
    <row r="8" spans="1:13" s="45" customFormat="1" ht="27" x14ac:dyDescent="0.25">
      <c r="A8" s="87" t="s">
        <v>23</v>
      </c>
      <c r="B8" s="88" t="s">
        <v>24</v>
      </c>
      <c r="C8" s="89">
        <v>1</v>
      </c>
      <c r="D8" s="87" t="s">
        <v>36</v>
      </c>
      <c r="E8" s="88" t="s">
        <v>37</v>
      </c>
      <c r="F8" s="89">
        <v>3</v>
      </c>
      <c r="G8" s="87" t="s">
        <v>44</v>
      </c>
      <c r="H8" s="88" t="s">
        <v>165</v>
      </c>
      <c r="I8" s="89">
        <v>3</v>
      </c>
      <c r="J8" s="87" t="s">
        <v>61</v>
      </c>
      <c r="K8" s="88" t="s">
        <v>139</v>
      </c>
      <c r="L8" s="89">
        <v>3</v>
      </c>
    </row>
    <row r="9" spans="1:13" s="45" customFormat="1" ht="27" x14ac:dyDescent="0.25">
      <c r="A9" s="87" t="s">
        <v>21</v>
      </c>
      <c r="B9" s="88" t="s">
        <v>191</v>
      </c>
      <c r="C9" s="89">
        <v>3</v>
      </c>
      <c r="D9" s="87" t="s">
        <v>34</v>
      </c>
      <c r="E9" s="88" t="s">
        <v>156</v>
      </c>
      <c r="F9" s="89">
        <v>3</v>
      </c>
      <c r="G9" s="87"/>
      <c r="H9" s="88" t="s">
        <v>151</v>
      </c>
      <c r="I9" s="89">
        <v>3</v>
      </c>
      <c r="J9" s="87" t="s">
        <v>50</v>
      </c>
      <c r="K9" s="88" t="s">
        <v>141</v>
      </c>
      <c r="L9" s="89">
        <v>3</v>
      </c>
    </row>
    <row r="10" spans="1:13" s="45" customFormat="1" ht="18" x14ac:dyDescent="0.25">
      <c r="A10" s="87" t="s">
        <v>19</v>
      </c>
      <c r="B10" s="88" t="s">
        <v>20</v>
      </c>
      <c r="C10" s="89">
        <v>3</v>
      </c>
      <c r="D10" s="87" t="s">
        <v>35</v>
      </c>
      <c r="E10" s="88" t="s">
        <v>54</v>
      </c>
      <c r="F10" s="89">
        <v>3</v>
      </c>
      <c r="G10" s="87"/>
      <c r="H10" s="88" t="s">
        <v>151</v>
      </c>
      <c r="I10" s="89">
        <v>3</v>
      </c>
      <c r="J10" s="87" t="s">
        <v>62</v>
      </c>
      <c r="K10" s="88" t="s">
        <v>106</v>
      </c>
      <c r="L10" s="89">
        <v>3</v>
      </c>
    </row>
    <row r="11" spans="1:13" s="45" customFormat="1" ht="27" x14ac:dyDescent="0.25">
      <c r="A11" s="87" t="s">
        <v>15</v>
      </c>
      <c r="B11" s="116" t="s">
        <v>16</v>
      </c>
      <c r="C11" s="89">
        <v>3</v>
      </c>
      <c r="D11" s="87" t="s">
        <v>136</v>
      </c>
      <c r="E11" s="88" t="s">
        <v>193</v>
      </c>
      <c r="F11" s="89">
        <v>3</v>
      </c>
      <c r="H11" s="45" t="s">
        <v>151</v>
      </c>
      <c r="I11" s="45">
        <v>3</v>
      </c>
      <c r="J11" s="87"/>
      <c r="K11" s="88" t="s">
        <v>151</v>
      </c>
      <c r="L11" s="89">
        <v>3</v>
      </c>
    </row>
    <row r="12" spans="1:13" s="45" customFormat="1" ht="18" x14ac:dyDescent="0.25">
      <c r="A12" s="87" t="s">
        <v>18</v>
      </c>
      <c r="B12" s="111" t="s">
        <v>144</v>
      </c>
      <c r="C12" s="89">
        <v>3</v>
      </c>
      <c r="D12" s="87"/>
      <c r="E12" s="88"/>
      <c r="F12" s="89"/>
      <c r="G12" s="87"/>
      <c r="H12" s="88"/>
      <c r="I12" s="89"/>
      <c r="J12" s="87"/>
      <c r="K12" s="88"/>
      <c r="L12" s="89"/>
    </row>
    <row r="13" spans="1:13" s="45" customFormat="1" ht="9" x14ac:dyDescent="0.25">
      <c r="A13" s="90"/>
      <c r="B13" s="117"/>
      <c r="C13" s="96"/>
      <c r="D13" s="90"/>
      <c r="E13" s="91"/>
      <c r="F13" s="92"/>
      <c r="G13" s="90"/>
      <c r="H13" s="91"/>
      <c r="I13" s="92"/>
      <c r="J13" s="90"/>
      <c r="K13" s="91"/>
      <c r="L13" s="92"/>
    </row>
    <row r="14" spans="1:13" s="15" customFormat="1" ht="12.75" x14ac:dyDescent="0.25">
      <c r="A14" s="79"/>
      <c r="B14" s="79"/>
      <c r="C14" s="80">
        <f>SUM(C7:C12)</f>
        <v>15</v>
      </c>
      <c r="D14" s="79"/>
      <c r="E14" s="79"/>
      <c r="F14" s="80">
        <f>SUM(F7:F13)</f>
        <v>15</v>
      </c>
      <c r="G14" s="79"/>
      <c r="H14" s="79"/>
      <c r="I14" s="80">
        <f>SUM(I7:I13)</f>
        <v>15</v>
      </c>
      <c r="J14" s="22"/>
      <c r="K14" s="22"/>
      <c r="L14" s="80">
        <f>SUM(L7:L13)</f>
        <v>15</v>
      </c>
      <c r="M14" s="118"/>
    </row>
    <row r="15" spans="1:13" s="14" customFormat="1" ht="15.75" customHeight="1" x14ac:dyDescent="0.25">
      <c r="A15" s="140" t="s">
        <v>158</v>
      </c>
      <c r="B15" s="141"/>
      <c r="C15" s="142"/>
      <c r="D15" s="140" t="s">
        <v>171</v>
      </c>
      <c r="E15" s="141"/>
      <c r="F15" s="142"/>
      <c r="G15" s="140" t="s">
        <v>174</v>
      </c>
      <c r="H15" s="141"/>
      <c r="I15" s="142"/>
      <c r="J15" s="140" t="s">
        <v>207</v>
      </c>
      <c r="K15" s="141"/>
      <c r="L15" s="142"/>
    </row>
    <row r="16" spans="1:13" s="45" customFormat="1" ht="18" x14ac:dyDescent="0.25">
      <c r="A16" s="87" t="s">
        <v>28</v>
      </c>
      <c r="B16" s="88" t="s">
        <v>29</v>
      </c>
      <c r="C16" s="89">
        <v>3</v>
      </c>
      <c r="D16" s="87" t="s">
        <v>41</v>
      </c>
      <c r="E16" s="88" t="s">
        <v>42</v>
      </c>
      <c r="F16" s="89">
        <v>3</v>
      </c>
      <c r="G16" s="87" t="s">
        <v>4</v>
      </c>
      <c r="H16" s="88" t="s">
        <v>3</v>
      </c>
      <c r="I16" s="89">
        <v>3</v>
      </c>
      <c r="J16" s="87" t="s">
        <v>65</v>
      </c>
      <c r="K16" s="88" t="s">
        <v>92</v>
      </c>
      <c r="L16" s="89">
        <v>3</v>
      </c>
    </row>
    <row r="17" spans="1:12" s="45" customFormat="1" ht="27" x14ac:dyDescent="0.25">
      <c r="A17" s="87" t="s">
        <v>33</v>
      </c>
      <c r="B17" s="88" t="s">
        <v>53</v>
      </c>
      <c r="C17" s="89">
        <v>1</v>
      </c>
      <c r="D17" s="87" t="s">
        <v>89</v>
      </c>
      <c r="E17" s="88" t="s">
        <v>57</v>
      </c>
      <c r="F17" s="89">
        <v>1</v>
      </c>
      <c r="G17" s="87" t="s">
        <v>48</v>
      </c>
      <c r="H17" s="88" t="s">
        <v>60</v>
      </c>
      <c r="I17" s="89">
        <v>3</v>
      </c>
      <c r="J17" s="87" t="s">
        <v>63</v>
      </c>
      <c r="K17" s="88" t="s">
        <v>64</v>
      </c>
      <c r="L17" s="89">
        <v>3</v>
      </c>
    </row>
    <row r="18" spans="1:12" s="45" customFormat="1" ht="27" x14ac:dyDescent="0.25">
      <c r="A18" s="87" t="s">
        <v>32</v>
      </c>
      <c r="B18" s="88" t="s">
        <v>142</v>
      </c>
      <c r="C18" s="89">
        <v>3</v>
      </c>
      <c r="D18" s="87" t="s">
        <v>38</v>
      </c>
      <c r="E18" s="88" t="s">
        <v>104</v>
      </c>
      <c r="F18" s="89">
        <v>3</v>
      </c>
      <c r="G18" s="87" t="s">
        <v>49</v>
      </c>
      <c r="H18" s="88" t="s">
        <v>168</v>
      </c>
      <c r="I18" s="89">
        <v>1</v>
      </c>
      <c r="J18" s="87" t="s">
        <v>98</v>
      </c>
      <c r="K18" s="88" t="s">
        <v>103</v>
      </c>
      <c r="L18" s="89">
        <v>3</v>
      </c>
    </row>
    <row r="19" spans="1:12" s="45" customFormat="1" ht="18" x14ac:dyDescent="0.25">
      <c r="A19" s="87" t="s">
        <v>27</v>
      </c>
      <c r="B19" s="88" t="s">
        <v>52</v>
      </c>
      <c r="C19" s="89">
        <v>3</v>
      </c>
      <c r="D19" s="87" t="s">
        <v>40</v>
      </c>
      <c r="E19" s="88" t="s">
        <v>56</v>
      </c>
      <c r="F19" s="89">
        <v>3</v>
      </c>
      <c r="G19" s="87" t="s">
        <v>46</v>
      </c>
      <c r="H19" s="88" t="s">
        <v>90</v>
      </c>
      <c r="I19" s="89">
        <v>3</v>
      </c>
      <c r="J19" s="87" t="s">
        <v>69</v>
      </c>
      <c r="K19" s="88" t="s">
        <v>88</v>
      </c>
      <c r="L19" s="89">
        <v>3</v>
      </c>
    </row>
    <row r="20" spans="1:12" s="45" customFormat="1" ht="18" x14ac:dyDescent="0.25">
      <c r="A20" s="87" t="s">
        <v>25</v>
      </c>
      <c r="B20" s="88" t="s">
        <v>26</v>
      </c>
      <c r="C20" s="89">
        <v>3</v>
      </c>
      <c r="D20" s="87" t="s">
        <v>39</v>
      </c>
      <c r="E20" s="88" t="s">
        <v>55</v>
      </c>
      <c r="F20" s="89">
        <v>3</v>
      </c>
      <c r="G20" s="87" t="s">
        <v>47</v>
      </c>
      <c r="H20" s="88" t="s">
        <v>194</v>
      </c>
      <c r="I20" s="89">
        <v>3</v>
      </c>
      <c r="J20" s="87"/>
      <c r="K20" s="88" t="s">
        <v>151</v>
      </c>
      <c r="L20" s="89">
        <v>3</v>
      </c>
    </row>
    <row r="21" spans="1:12" s="45" customFormat="1" ht="18" x14ac:dyDescent="0.25">
      <c r="A21" s="90"/>
      <c r="B21" s="88" t="s">
        <v>150</v>
      </c>
      <c r="C21" s="92">
        <v>3</v>
      </c>
      <c r="D21" s="90"/>
      <c r="E21" s="91"/>
      <c r="F21" s="92"/>
      <c r="G21" s="90"/>
      <c r="H21" s="91" t="s">
        <v>151</v>
      </c>
      <c r="I21" s="92">
        <v>3</v>
      </c>
      <c r="J21" s="90"/>
      <c r="K21" s="91"/>
      <c r="L21" s="92"/>
    </row>
    <row r="22" spans="1:12" s="77" customFormat="1" ht="12.75" x14ac:dyDescent="0.25">
      <c r="C22" s="78">
        <f>SUM(C16:C21)</f>
        <v>16</v>
      </c>
      <c r="F22" s="78">
        <f>SUM(F16:F21)</f>
        <v>13</v>
      </c>
      <c r="I22" s="78">
        <f>SUM(I16:I21)</f>
        <v>16</v>
      </c>
      <c r="L22" s="78">
        <f>SUM(L16:L21)</f>
        <v>15</v>
      </c>
    </row>
    <row r="23" spans="1:12" s="14" customFormat="1" ht="15.75" customHeight="1" x14ac:dyDescent="0.25">
      <c r="A23" s="136" t="s">
        <v>159</v>
      </c>
      <c r="B23" s="137"/>
      <c r="C23" s="138"/>
      <c r="D23" s="136" t="s">
        <v>172</v>
      </c>
      <c r="E23" s="137"/>
      <c r="F23" s="138"/>
      <c r="G23" s="136" t="s">
        <v>175</v>
      </c>
      <c r="H23" s="137"/>
      <c r="I23" s="138"/>
      <c r="J23" s="143"/>
      <c r="K23" s="143"/>
      <c r="L23" s="143"/>
    </row>
    <row r="24" spans="1:12" s="50" customFormat="1" ht="9" x14ac:dyDescent="0.25">
      <c r="A24" s="93"/>
      <c r="B24" s="94" t="s">
        <v>93</v>
      </c>
      <c r="C24" s="95"/>
      <c r="D24" s="93"/>
      <c r="E24" s="94" t="s">
        <v>93</v>
      </c>
      <c r="F24" s="95"/>
      <c r="G24" s="93"/>
      <c r="H24" s="94" t="s">
        <v>93</v>
      </c>
      <c r="I24" s="95"/>
      <c r="J24" s="47"/>
      <c r="K24" s="48"/>
      <c r="L24" s="49"/>
    </row>
    <row r="25" spans="1:12" s="50" customFormat="1" ht="9" x14ac:dyDescent="0.25">
      <c r="A25" s="90"/>
      <c r="B25" s="91"/>
      <c r="C25" s="92"/>
      <c r="D25" s="90"/>
      <c r="E25" s="91"/>
      <c r="F25" s="92"/>
      <c r="G25" s="90"/>
      <c r="H25" s="91"/>
      <c r="I25" s="92"/>
      <c r="J25" s="46"/>
      <c r="K25" s="46"/>
      <c r="L25" s="51"/>
    </row>
    <row r="26" spans="1:12" s="77" customFormat="1" ht="12.75" x14ac:dyDescent="0.25">
      <c r="C26" s="78">
        <f>SUM(C24:C25)</f>
        <v>0</v>
      </c>
      <c r="F26" s="78">
        <f>SUM(F24:F25)</f>
        <v>0</v>
      </c>
      <c r="I26" s="78">
        <f>SUM(I24:I25)</f>
        <v>0</v>
      </c>
      <c r="J26" s="15"/>
      <c r="K26" s="15"/>
      <c r="L26" s="44"/>
    </row>
    <row r="27" spans="1:12" s="77" customFormat="1" x14ac:dyDescent="0.25">
      <c r="A27" s="119" t="s">
        <v>161</v>
      </c>
      <c r="C27" s="78"/>
      <c r="F27" s="78"/>
      <c r="G27" s="81"/>
      <c r="H27" s="81"/>
      <c r="I27" s="82"/>
      <c r="J27" s="81"/>
      <c r="K27" s="13" t="s">
        <v>10</v>
      </c>
      <c r="L27" s="78">
        <f>C26+F26+L22+I22+F22+C22+L14+I14+F14+C14+I26+L26</f>
        <v>120</v>
      </c>
    </row>
    <row r="28" spans="1:12" s="77" customFormat="1" x14ac:dyDescent="0.25">
      <c r="A28" s="120" t="s">
        <v>146</v>
      </c>
      <c r="C28" s="78"/>
      <c r="F28" s="78"/>
      <c r="G28" s="81"/>
      <c r="H28" s="81"/>
      <c r="I28" s="82"/>
      <c r="J28" s="81"/>
      <c r="K28" s="81"/>
      <c r="L28" s="82"/>
    </row>
    <row r="29" spans="1:12" x14ac:dyDescent="0.25">
      <c r="A29" s="120" t="s">
        <v>162</v>
      </c>
    </row>
    <row r="72" spans="1:1" ht="46.5" customHeight="1" x14ac:dyDescent="0.25">
      <c r="A72" s="125"/>
    </row>
    <row r="74" spans="1:1" ht="46.5" customHeight="1" x14ac:dyDescent="0.25">
      <c r="A74" s="125"/>
    </row>
  </sheetData>
  <sortState ref="A16:C21">
    <sortCondition ref="A16:A21"/>
  </sortState>
  <mergeCells count="15">
    <mergeCell ref="J15:L15"/>
    <mergeCell ref="J23:L23"/>
    <mergeCell ref="G15:I15"/>
    <mergeCell ref="A23:C23"/>
    <mergeCell ref="D23:F23"/>
    <mergeCell ref="G23:I23"/>
    <mergeCell ref="A15:C15"/>
    <mergeCell ref="D15:F15"/>
    <mergeCell ref="A5:C5"/>
    <mergeCell ref="D5:F5"/>
    <mergeCell ref="G5:I5"/>
    <mergeCell ref="A1:L1"/>
    <mergeCell ref="A2:L2"/>
    <mergeCell ref="A3:L3"/>
    <mergeCell ref="J5:L5"/>
  </mergeCells>
  <printOptions horizontalCentered="1"/>
  <pageMargins left="0.31496062992125984" right="0.31496062992125984" top="0.15748031496062992" bottom="0.1574803149606299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zoomScaleNormal="100" zoomScaleSheetLayoutView="100" workbookViewId="0">
      <selection activeCell="D4" sqref="D4"/>
    </sheetView>
  </sheetViews>
  <sheetFormatPr baseColWidth="10" defaultRowHeight="15" x14ac:dyDescent="0.25"/>
  <cols>
    <col min="1" max="1" width="9.42578125" style="39" bestFit="1" customWidth="1"/>
    <col min="2" max="2" width="20.7109375" style="39" customWidth="1"/>
    <col min="3" max="3" width="3" style="40" bestFit="1" customWidth="1"/>
    <col min="4" max="4" width="9.42578125" style="39" bestFit="1" customWidth="1"/>
    <col min="5" max="5" width="20.7109375" style="39" customWidth="1"/>
    <col min="6" max="6" width="3" style="40" bestFit="1" customWidth="1"/>
    <col min="7" max="7" width="8.7109375" style="39" bestFit="1" customWidth="1"/>
    <col min="8" max="8" width="20.7109375" style="39" customWidth="1"/>
    <col min="9" max="9" width="3" style="40" bestFit="1" customWidth="1"/>
    <col min="10" max="10" width="8.7109375" style="39" bestFit="1" customWidth="1"/>
    <col min="11" max="11" width="20.7109375" style="39" customWidth="1"/>
    <col min="12" max="12" width="3.5703125" style="40" bestFit="1" customWidth="1"/>
    <col min="13" max="16384" width="11.42578125" style="39"/>
  </cols>
  <sheetData>
    <row r="1" spans="1:12" s="42" customFormat="1" ht="18.75" x14ac:dyDescent="0.25">
      <c r="A1" s="139" t="s">
        <v>14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42" customFormat="1" ht="18.75" x14ac:dyDescent="0.25">
      <c r="A2" s="144" t="s">
        <v>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42" customFormat="1" ht="18.75" x14ac:dyDescent="0.25">
      <c r="A3" s="139" t="s">
        <v>209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s="41" customFormat="1" ht="15.75" x14ac:dyDescent="0.25">
      <c r="A4" s="43"/>
      <c r="B4" s="43"/>
      <c r="C4" s="43"/>
      <c r="D4" s="61"/>
      <c r="E4" s="43"/>
      <c r="F4" s="43"/>
      <c r="G4" s="43"/>
      <c r="H4" s="43"/>
      <c r="I4" s="43"/>
      <c r="J4" s="43"/>
      <c r="K4" s="43"/>
      <c r="L4" s="43"/>
    </row>
    <row r="5" spans="1:12" s="14" customFormat="1" ht="15.75" customHeight="1" x14ac:dyDescent="0.25">
      <c r="A5" s="136" t="s">
        <v>158</v>
      </c>
      <c r="B5" s="137"/>
      <c r="C5" s="138"/>
      <c r="D5" s="136" t="s">
        <v>171</v>
      </c>
      <c r="E5" s="137"/>
      <c r="F5" s="138"/>
      <c r="G5" s="136" t="s">
        <v>174</v>
      </c>
      <c r="H5" s="137"/>
      <c r="I5" s="138"/>
      <c r="J5" s="136" t="s">
        <v>207</v>
      </c>
      <c r="K5" s="137"/>
      <c r="L5" s="138"/>
    </row>
    <row r="6" spans="1:12" s="16" customFormat="1" ht="12.75" x14ac:dyDescent="0.25">
      <c r="A6" s="84" t="s">
        <v>13</v>
      </c>
      <c r="B6" s="85" t="s">
        <v>12</v>
      </c>
      <c r="C6" s="86" t="s">
        <v>11</v>
      </c>
      <c r="D6" s="84" t="s">
        <v>13</v>
      </c>
      <c r="E6" s="85" t="s">
        <v>12</v>
      </c>
      <c r="F6" s="86" t="s">
        <v>11</v>
      </c>
      <c r="G6" s="84" t="s">
        <v>13</v>
      </c>
      <c r="H6" s="85" t="s">
        <v>12</v>
      </c>
      <c r="I6" s="86" t="s">
        <v>11</v>
      </c>
      <c r="J6" s="84" t="s">
        <v>13</v>
      </c>
      <c r="K6" s="85" t="s">
        <v>12</v>
      </c>
      <c r="L6" s="86" t="s">
        <v>11</v>
      </c>
    </row>
    <row r="7" spans="1:12" s="52" customFormat="1" ht="18" x14ac:dyDescent="0.25">
      <c r="A7" s="87" t="s">
        <v>41</v>
      </c>
      <c r="B7" s="88" t="s">
        <v>42</v>
      </c>
      <c r="C7" s="89">
        <v>3</v>
      </c>
      <c r="D7" s="87" t="s">
        <v>33</v>
      </c>
      <c r="E7" s="88" t="s">
        <v>53</v>
      </c>
      <c r="F7" s="89">
        <v>1</v>
      </c>
      <c r="G7" s="87" t="s">
        <v>63</v>
      </c>
      <c r="H7" s="88" t="s">
        <v>64</v>
      </c>
      <c r="I7" s="89">
        <v>3</v>
      </c>
      <c r="J7" s="87" t="s">
        <v>65</v>
      </c>
      <c r="K7" s="88" t="s">
        <v>92</v>
      </c>
      <c r="L7" s="89">
        <v>3</v>
      </c>
    </row>
    <row r="8" spans="1:12" s="52" customFormat="1" ht="27" x14ac:dyDescent="0.25">
      <c r="A8" s="87" t="s">
        <v>28</v>
      </c>
      <c r="B8" s="88" t="s">
        <v>29</v>
      </c>
      <c r="C8" s="89">
        <v>3</v>
      </c>
      <c r="D8" s="87" t="s">
        <v>40</v>
      </c>
      <c r="E8" s="88" t="s">
        <v>56</v>
      </c>
      <c r="F8" s="89">
        <v>3</v>
      </c>
      <c r="G8" s="87" t="s">
        <v>38</v>
      </c>
      <c r="H8" s="88" t="s">
        <v>104</v>
      </c>
      <c r="I8" s="89">
        <v>3</v>
      </c>
      <c r="J8" s="87" t="s">
        <v>135</v>
      </c>
      <c r="K8" s="88" t="s">
        <v>168</v>
      </c>
      <c r="L8" s="89">
        <v>1</v>
      </c>
    </row>
    <row r="9" spans="1:12" s="52" customFormat="1" ht="36" x14ac:dyDescent="0.25">
      <c r="A9" s="87" t="s">
        <v>15</v>
      </c>
      <c r="B9" s="88" t="s">
        <v>16</v>
      </c>
      <c r="C9" s="89">
        <v>3</v>
      </c>
      <c r="D9" s="87" t="s">
        <v>32</v>
      </c>
      <c r="E9" s="88" t="s">
        <v>142</v>
      </c>
      <c r="F9" s="89">
        <v>3</v>
      </c>
      <c r="G9" s="87" t="s">
        <v>43</v>
      </c>
      <c r="H9" s="88" t="s">
        <v>57</v>
      </c>
      <c r="I9" s="89">
        <v>1</v>
      </c>
      <c r="J9" s="87" t="s">
        <v>48</v>
      </c>
      <c r="K9" s="88" t="s">
        <v>60</v>
      </c>
      <c r="L9" s="89">
        <v>3</v>
      </c>
    </row>
    <row r="10" spans="1:12" s="52" customFormat="1" ht="27" x14ac:dyDescent="0.25">
      <c r="A10" s="87" t="s">
        <v>25</v>
      </c>
      <c r="B10" s="88" t="s">
        <v>26</v>
      </c>
      <c r="C10" s="89">
        <v>3</v>
      </c>
      <c r="D10" s="87" t="s">
        <v>27</v>
      </c>
      <c r="E10" s="88" t="s">
        <v>52</v>
      </c>
      <c r="F10" s="89">
        <v>3</v>
      </c>
      <c r="G10" s="87" t="s">
        <v>4</v>
      </c>
      <c r="H10" s="88" t="s">
        <v>3</v>
      </c>
      <c r="I10" s="89">
        <v>3</v>
      </c>
      <c r="J10" s="87" t="s">
        <v>46</v>
      </c>
      <c r="K10" s="88" t="s">
        <v>109</v>
      </c>
      <c r="L10" s="89">
        <v>3</v>
      </c>
    </row>
    <row r="11" spans="1:12" s="52" customFormat="1" ht="18" x14ac:dyDescent="0.25">
      <c r="A11" s="87"/>
      <c r="B11" s="88" t="s">
        <v>150</v>
      </c>
      <c r="C11" s="89">
        <v>3</v>
      </c>
      <c r="D11" s="87"/>
      <c r="E11" s="88" t="s">
        <v>151</v>
      </c>
      <c r="F11" s="89">
        <v>3</v>
      </c>
      <c r="G11" s="87" t="s">
        <v>39</v>
      </c>
      <c r="H11" s="88" t="s">
        <v>55</v>
      </c>
      <c r="I11" s="89">
        <v>3</v>
      </c>
      <c r="J11" s="87" t="s">
        <v>98</v>
      </c>
      <c r="K11" s="88" t="s">
        <v>91</v>
      </c>
      <c r="L11" s="89">
        <v>3</v>
      </c>
    </row>
    <row r="12" spans="1:12" s="53" customFormat="1" ht="18" x14ac:dyDescent="0.25">
      <c r="A12" s="72"/>
      <c r="B12" s="73"/>
      <c r="C12" s="74"/>
      <c r="D12" s="90"/>
      <c r="E12" s="91" t="s">
        <v>151</v>
      </c>
      <c r="F12" s="92">
        <v>3</v>
      </c>
      <c r="G12" s="90" t="s">
        <v>47</v>
      </c>
      <c r="H12" s="91" t="s">
        <v>194</v>
      </c>
      <c r="I12" s="92">
        <v>3</v>
      </c>
      <c r="J12" s="90"/>
      <c r="K12" s="91" t="s">
        <v>151</v>
      </c>
      <c r="L12" s="92">
        <v>3</v>
      </c>
    </row>
    <row r="13" spans="1:12" s="11" customFormat="1" ht="12.75" x14ac:dyDescent="0.25">
      <c r="A13" s="15"/>
      <c r="B13" s="15"/>
      <c r="C13" s="44">
        <f>SUM(C7:C12)</f>
        <v>15</v>
      </c>
      <c r="F13" s="12">
        <f>SUM(F7:F12)</f>
        <v>16</v>
      </c>
      <c r="I13" s="12">
        <f>SUM(I7:I12)</f>
        <v>16</v>
      </c>
      <c r="L13" s="12">
        <f>SUM(L7:L12)</f>
        <v>16</v>
      </c>
    </row>
    <row r="14" spans="1:12" s="37" customFormat="1" ht="15.75" customHeight="1" x14ac:dyDescent="0.25">
      <c r="A14" s="136" t="s">
        <v>159</v>
      </c>
      <c r="B14" s="137"/>
      <c r="C14" s="138"/>
      <c r="D14" s="136" t="s">
        <v>172</v>
      </c>
      <c r="E14" s="137"/>
      <c r="F14" s="138"/>
      <c r="G14" s="136" t="s">
        <v>175</v>
      </c>
      <c r="H14" s="137"/>
      <c r="I14" s="138"/>
      <c r="J14" s="136" t="s">
        <v>210</v>
      </c>
      <c r="K14" s="137"/>
      <c r="L14" s="138"/>
    </row>
    <row r="15" spans="1:12" s="45" customFormat="1" ht="18" x14ac:dyDescent="0.25">
      <c r="A15" s="58"/>
      <c r="B15" s="59"/>
      <c r="C15" s="60"/>
      <c r="D15" s="58"/>
      <c r="E15" s="59" t="s">
        <v>93</v>
      </c>
      <c r="F15" s="60"/>
      <c r="G15" s="58"/>
      <c r="H15" s="59" t="s">
        <v>93</v>
      </c>
      <c r="I15" s="60"/>
      <c r="J15" s="58"/>
      <c r="K15" s="59" t="s">
        <v>93</v>
      </c>
      <c r="L15" s="60"/>
    </row>
    <row r="16" spans="1:12" s="11" customFormat="1" ht="12.75" x14ac:dyDescent="0.25">
      <c r="C16" s="11">
        <f>SUM(C15)</f>
        <v>0</v>
      </c>
      <c r="F16" s="12">
        <f>SUM(F15:F15)</f>
        <v>0</v>
      </c>
      <c r="I16" s="12">
        <f>SUM(I15:I15)</f>
        <v>0</v>
      </c>
      <c r="J16" s="38"/>
      <c r="L16" s="12">
        <f>SUM(L15:L15)</f>
        <v>0</v>
      </c>
    </row>
    <row r="17" spans="1:12" s="14" customFormat="1" ht="15.75" customHeight="1" x14ac:dyDescent="0.25">
      <c r="A17" s="136" t="s">
        <v>160</v>
      </c>
      <c r="B17" s="137"/>
      <c r="C17" s="138"/>
      <c r="D17" s="136" t="s">
        <v>173</v>
      </c>
      <c r="E17" s="137"/>
      <c r="F17" s="138"/>
      <c r="G17" s="136" t="s">
        <v>176</v>
      </c>
      <c r="H17" s="137"/>
      <c r="I17" s="138"/>
      <c r="J17" s="136" t="s">
        <v>211</v>
      </c>
      <c r="K17" s="137"/>
      <c r="L17" s="138"/>
    </row>
    <row r="18" spans="1:12" s="50" customFormat="1" ht="36" x14ac:dyDescent="0.25">
      <c r="A18" s="87" t="s">
        <v>36</v>
      </c>
      <c r="B18" s="88" t="s">
        <v>37</v>
      </c>
      <c r="C18" s="89">
        <v>3</v>
      </c>
      <c r="D18" s="87" t="s">
        <v>94</v>
      </c>
      <c r="E18" s="88" t="s">
        <v>95</v>
      </c>
      <c r="F18" s="89">
        <v>3</v>
      </c>
      <c r="G18" s="87" t="s">
        <v>51</v>
      </c>
      <c r="H18" s="88" t="s">
        <v>66</v>
      </c>
      <c r="I18" s="89">
        <v>3</v>
      </c>
      <c r="J18" s="87" t="s">
        <v>50</v>
      </c>
      <c r="K18" s="88" t="s">
        <v>141</v>
      </c>
      <c r="L18" s="89">
        <v>3</v>
      </c>
    </row>
    <row r="19" spans="1:12" s="45" customFormat="1" ht="27" x14ac:dyDescent="0.25">
      <c r="A19" s="87" t="s">
        <v>22</v>
      </c>
      <c r="B19" s="88" t="s">
        <v>87</v>
      </c>
      <c r="C19" s="89">
        <v>2</v>
      </c>
      <c r="D19" s="87" t="s">
        <v>45</v>
      </c>
      <c r="E19" s="88" t="s">
        <v>58</v>
      </c>
      <c r="F19" s="89">
        <v>3</v>
      </c>
      <c r="G19" s="87" t="s">
        <v>61</v>
      </c>
      <c r="H19" s="88" t="s">
        <v>139</v>
      </c>
      <c r="I19" s="89">
        <v>3</v>
      </c>
      <c r="J19" s="87" t="s">
        <v>69</v>
      </c>
      <c r="K19" s="88" t="s">
        <v>88</v>
      </c>
      <c r="L19" s="89">
        <v>3</v>
      </c>
    </row>
    <row r="20" spans="1:12" s="50" customFormat="1" ht="27" x14ac:dyDescent="0.25">
      <c r="A20" s="87" t="s">
        <v>23</v>
      </c>
      <c r="B20" s="88" t="s">
        <v>24</v>
      </c>
      <c r="C20" s="89">
        <v>1</v>
      </c>
      <c r="D20" s="87" t="s">
        <v>34</v>
      </c>
      <c r="E20" s="88" t="s">
        <v>153</v>
      </c>
      <c r="F20" s="89">
        <v>3</v>
      </c>
      <c r="G20" s="87" t="s">
        <v>62</v>
      </c>
      <c r="H20" s="88" t="s">
        <v>106</v>
      </c>
      <c r="I20" s="89">
        <v>3</v>
      </c>
      <c r="J20" s="87"/>
      <c r="K20" s="88" t="s">
        <v>151</v>
      </c>
      <c r="L20" s="89">
        <v>3</v>
      </c>
    </row>
    <row r="21" spans="1:12" s="45" customFormat="1" ht="18" x14ac:dyDescent="0.25">
      <c r="A21" s="87" t="s">
        <v>21</v>
      </c>
      <c r="B21" s="88" t="s">
        <v>191</v>
      </c>
      <c r="C21" s="89">
        <v>3</v>
      </c>
      <c r="D21" s="87" t="s">
        <v>35</v>
      </c>
      <c r="E21" s="88" t="s">
        <v>54</v>
      </c>
      <c r="F21" s="89">
        <v>3</v>
      </c>
      <c r="G21" s="87" t="s">
        <v>44</v>
      </c>
      <c r="H21" s="88" t="s">
        <v>166</v>
      </c>
      <c r="I21" s="89">
        <v>3</v>
      </c>
      <c r="J21" s="87"/>
      <c r="K21" s="88" t="s">
        <v>151</v>
      </c>
      <c r="L21" s="89">
        <v>3</v>
      </c>
    </row>
    <row r="22" spans="1:12" s="54" customFormat="1" ht="27" x14ac:dyDescent="0.25">
      <c r="A22" s="87" t="s">
        <v>19</v>
      </c>
      <c r="B22" s="88" t="s">
        <v>20</v>
      </c>
      <c r="C22" s="89">
        <v>3</v>
      </c>
      <c r="D22" s="87" t="s">
        <v>136</v>
      </c>
      <c r="E22" s="88" t="s">
        <v>193</v>
      </c>
      <c r="F22" s="89">
        <v>3</v>
      </c>
      <c r="G22" s="114"/>
      <c r="H22" s="88" t="s">
        <v>151</v>
      </c>
      <c r="I22" s="89">
        <v>3</v>
      </c>
      <c r="J22" s="87"/>
      <c r="K22" s="88"/>
      <c r="L22" s="89"/>
    </row>
    <row r="23" spans="1:12" s="54" customFormat="1" ht="18" x14ac:dyDescent="0.25">
      <c r="A23" s="87" t="s">
        <v>18</v>
      </c>
      <c r="B23" s="111" t="s">
        <v>144</v>
      </c>
      <c r="C23" s="89">
        <v>3</v>
      </c>
      <c r="D23" s="87"/>
      <c r="E23" s="88"/>
      <c r="F23" s="89"/>
      <c r="G23" s="87"/>
      <c r="H23" s="88"/>
      <c r="I23" s="89"/>
      <c r="J23" s="87"/>
      <c r="K23" s="88"/>
      <c r="L23" s="89"/>
    </row>
    <row r="24" spans="1:12" s="54" customFormat="1" ht="9" x14ac:dyDescent="0.25">
      <c r="A24" s="97"/>
      <c r="B24" s="115"/>
      <c r="C24" s="98"/>
      <c r="D24" s="90"/>
      <c r="E24" s="91"/>
      <c r="F24" s="92"/>
      <c r="G24" s="90"/>
      <c r="H24" s="91"/>
      <c r="I24" s="92"/>
      <c r="J24" s="90"/>
      <c r="K24" s="91"/>
      <c r="L24" s="92"/>
    </row>
    <row r="25" spans="1:12" s="11" customFormat="1" ht="12.75" x14ac:dyDescent="0.25">
      <c r="A25" s="15"/>
      <c r="B25" s="15"/>
      <c r="C25" s="12">
        <f>SUM(C18:C24)</f>
        <v>15</v>
      </c>
      <c r="F25" s="12">
        <f>SUM(F18:F24)</f>
        <v>15</v>
      </c>
      <c r="I25" s="12">
        <f>SUM(I18:I24)</f>
        <v>15</v>
      </c>
      <c r="L25" s="12">
        <f>SUM(L18:L24)</f>
        <v>12</v>
      </c>
    </row>
    <row r="26" spans="1:12" s="37" customFormat="1" ht="12.75" x14ac:dyDescent="0.25">
      <c r="A26" s="119" t="s">
        <v>161</v>
      </c>
      <c r="B26" s="11"/>
      <c r="C26" s="12"/>
      <c r="D26" s="11"/>
      <c r="E26" s="11"/>
      <c r="F26" s="12"/>
      <c r="G26" s="11"/>
      <c r="H26" s="11"/>
      <c r="I26" s="12"/>
      <c r="J26" s="11"/>
      <c r="K26" s="13" t="s">
        <v>10</v>
      </c>
      <c r="L26" s="21">
        <f>F16+I16+L13+I13+F13+C13+L25+I25+F25+C25+C16+L16</f>
        <v>120</v>
      </c>
    </row>
    <row r="27" spans="1:12" s="37" customFormat="1" ht="12.75" x14ac:dyDescent="0.25">
      <c r="A27" s="120" t="s">
        <v>146</v>
      </c>
      <c r="B27" s="11"/>
      <c r="C27" s="12"/>
      <c r="D27" s="11"/>
      <c r="E27" s="11"/>
      <c r="F27" s="12"/>
      <c r="G27" s="11"/>
      <c r="H27" s="11"/>
      <c r="I27" s="12"/>
      <c r="J27" s="11"/>
      <c r="K27" s="13"/>
      <c r="L27" s="21"/>
    </row>
    <row r="28" spans="1:12" s="37" customFormat="1" x14ac:dyDescent="0.25">
      <c r="A28" s="120" t="s">
        <v>162</v>
      </c>
      <c r="B28" s="11"/>
      <c r="C28" s="12"/>
      <c r="D28" s="11"/>
      <c r="E28" s="11"/>
      <c r="F28" s="12"/>
      <c r="G28" s="39"/>
      <c r="H28" s="39"/>
      <c r="I28" s="40"/>
      <c r="J28" s="39"/>
      <c r="K28" s="39"/>
      <c r="L28" s="40"/>
    </row>
    <row r="29" spans="1:12" s="15" customFormat="1" x14ac:dyDescent="0.25">
      <c r="B29" s="39"/>
      <c r="C29" s="40"/>
      <c r="D29" s="39"/>
      <c r="E29" s="39"/>
      <c r="F29" s="40"/>
      <c r="G29" s="39"/>
      <c r="H29" s="39"/>
      <c r="I29" s="40"/>
      <c r="J29" s="39"/>
      <c r="K29" s="39"/>
      <c r="L29" s="40"/>
    </row>
    <row r="30" spans="1:12" s="11" customFormat="1" x14ac:dyDescent="0.25">
      <c r="A30" s="39"/>
      <c r="C30" s="40"/>
      <c r="D30" s="39"/>
      <c r="E30" s="39"/>
      <c r="F30" s="40"/>
      <c r="G30" s="39"/>
      <c r="H30" s="39"/>
      <c r="I30" s="40"/>
      <c r="J30" s="39"/>
      <c r="K30" s="39"/>
      <c r="L30" s="40"/>
    </row>
    <row r="31" spans="1:12" s="11" customFormat="1" x14ac:dyDescent="0.25">
      <c r="A31" s="39"/>
      <c r="B31" s="39"/>
      <c r="C31" s="40"/>
      <c r="D31" s="39"/>
      <c r="E31" s="39"/>
      <c r="F31" s="40"/>
      <c r="G31" s="39"/>
      <c r="H31" s="39"/>
      <c r="I31" s="40"/>
      <c r="J31" s="39"/>
      <c r="K31" s="39"/>
      <c r="L31" s="40"/>
    </row>
    <row r="72" spans="1:1" ht="46.5" customHeight="1" x14ac:dyDescent="0.25">
      <c r="A72" s="125" t="s">
        <v>199</v>
      </c>
    </row>
    <row r="74" spans="1:1" ht="46.5" customHeight="1" x14ac:dyDescent="0.25">
      <c r="A74" s="125" t="s">
        <v>198</v>
      </c>
    </row>
  </sheetData>
  <sortState ref="J18:L24">
    <sortCondition ref="J18:J24"/>
  </sortState>
  <mergeCells count="15">
    <mergeCell ref="J17:L17"/>
    <mergeCell ref="G17:I17"/>
    <mergeCell ref="J14:L14"/>
    <mergeCell ref="G14:I14"/>
    <mergeCell ref="A1:L1"/>
    <mergeCell ref="A2:L2"/>
    <mergeCell ref="A3:L3"/>
    <mergeCell ref="A5:C5"/>
    <mergeCell ref="D5:F5"/>
    <mergeCell ref="G5:I5"/>
    <mergeCell ref="J5:L5"/>
    <mergeCell ref="A14:C14"/>
    <mergeCell ref="D14:F14"/>
    <mergeCell ref="A17:C17"/>
    <mergeCell ref="D17:F17"/>
  </mergeCells>
  <printOptions horizontalCentered="1"/>
  <pageMargins left="0.31496062992125984" right="0.31496062992125984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B-SCG</vt:lpstr>
      <vt:lpstr>B-SCG Chem Automne</vt:lpstr>
      <vt:lpstr>B-SCG Chem Hiver</vt:lpstr>
      <vt:lpstr>'B-SCG'!_Hlk148866690</vt:lpstr>
      <vt:lpstr>'B-SCG'!OLE_LINK7</vt:lpstr>
      <vt:lpstr>'B-SCG'!Zone_d_impression</vt:lpstr>
      <vt:lpstr>'B-SCG Chem Hiver'!Zone_d_impression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2019-05-10T18:50:49Z</cp:lastPrinted>
  <dcterms:created xsi:type="dcterms:W3CDTF">2010-05-19T14:24:58Z</dcterms:created>
  <dcterms:modified xsi:type="dcterms:W3CDTF">2019-05-13T13:41:08Z</dcterms:modified>
</cp:coreProperties>
</file>